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21480" windowHeight="10050"/>
  </bookViews>
  <sheets>
    <sheet name="котлы  арматура водонагр" sheetId="1" r:id="rId1"/>
    <sheet name="Насосы  " sheetId="2" r:id="rId2"/>
    <sheet name="Краны" sheetId="3" r:id="rId3"/>
    <sheet name="ESBE" sheetId="4" r:id="rId4"/>
    <sheet name="Дымоход" sheetId="5" r:id="rId5"/>
    <sheet name="Лист1" sheetId="6" state="hidden" r:id="rId6"/>
    <sheet name="Росс. Атем.ИШМА." sheetId="7" r:id="rId7"/>
  </sheets>
  <calcPr calcId="144525"/>
</workbook>
</file>

<file path=xl/calcChain.xml><?xml version="1.0" encoding="utf-8"?>
<calcChain xmlns="http://schemas.openxmlformats.org/spreadsheetml/2006/main">
  <c r="G350" i="7" l="1"/>
  <c r="G283" i="7"/>
  <c r="D281" i="7"/>
  <c r="D280" i="7"/>
  <c r="D279" i="7"/>
  <c r="D278" i="7"/>
  <c r="G208" i="7"/>
  <c r="G132" i="7"/>
  <c r="G71" i="7"/>
  <c r="D195" i="3"/>
  <c r="D194" i="3"/>
  <c r="D193" i="3"/>
  <c r="D192" i="3"/>
  <c r="D191" i="3"/>
  <c r="D190" i="3"/>
  <c r="D188" i="3"/>
  <c r="D187" i="3"/>
  <c r="D186" i="3"/>
  <c r="D185" i="3"/>
  <c r="D184" i="3"/>
  <c r="G181" i="3"/>
  <c r="E181" i="3"/>
  <c r="D181" i="3"/>
  <c r="E178" i="3"/>
  <c r="E173" i="3"/>
  <c r="E168" i="3"/>
  <c r="E166" i="3"/>
  <c r="E161" i="3"/>
  <c r="G157" i="3"/>
  <c r="F157" i="3"/>
  <c r="E157" i="3"/>
  <c r="D157" i="3"/>
  <c r="E154" i="3"/>
  <c r="E149" i="3"/>
  <c r="E147" i="3"/>
  <c r="E143" i="3"/>
  <c r="E141" i="3"/>
  <c r="E139" i="3"/>
  <c r="G136" i="3"/>
  <c r="D134" i="3"/>
  <c r="D133" i="3"/>
  <c r="D132" i="3"/>
  <c r="D130" i="3"/>
  <c r="D129" i="3"/>
  <c r="D128" i="3"/>
  <c r="D126" i="3"/>
  <c r="D125" i="3"/>
  <c r="D124" i="3"/>
  <c r="D123" i="3"/>
  <c r="D122" i="3"/>
  <c r="D121" i="3"/>
  <c r="G119" i="3"/>
  <c r="E119" i="3"/>
  <c r="D119" i="3"/>
  <c r="E114" i="3"/>
  <c r="E113" i="3"/>
  <c r="E112" i="3"/>
  <c r="E110" i="3"/>
  <c r="E109" i="3"/>
  <c r="E108" i="3"/>
  <c r="G106" i="3"/>
  <c r="E106" i="3"/>
  <c r="D106" i="3"/>
  <c r="D105" i="3"/>
  <c r="D104" i="3"/>
  <c r="D103" i="3"/>
  <c r="E101" i="3"/>
  <c r="E100" i="3"/>
  <c r="E99" i="3"/>
  <c r="E98" i="3"/>
  <c r="E97" i="3"/>
  <c r="E96" i="3"/>
  <c r="D94" i="3"/>
  <c r="D93" i="3"/>
  <c r="D92" i="3"/>
  <c r="E90" i="3"/>
  <c r="E89" i="3"/>
  <c r="E88" i="3"/>
  <c r="E87" i="3"/>
  <c r="E86" i="3"/>
  <c r="E85" i="3"/>
  <c r="G83" i="3"/>
  <c r="E83" i="3"/>
  <c r="D83" i="3"/>
  <c r="D81" i="3"/>
  <c r="D80" i="3"/>
  <c r="D79" i="3"/>
  <c r="E77" i="3"/>
  <c r="E76" i="3"/>
  <c r="E75" i="3"/>
  <c r="E73" i="3"/>
  <c r="E72" i="3"/>
  <c r="E71" i="3"/>
  <c r="E70" i="3"/>
  <c r="E69" i="3"/>
  <c r="E68" i="3"/>
  <c r="E66" i="3"/>
  <c r="E65" i="3"/>
  <c r="E64" i="3"/>
  <c r="E62" i="3"/>
  <c r="E61" i="3"/>
  <c r="E60" i="3"/>
  <c r="E59" i="3"/>
  <c r="E58" i="3"/>
  <c r="E57" i="3"/>
  <c r="G55" i="3"/>
  <c r="E55" i="3"/>
  <c r="D55" i="3"/>
  <c r="E53" i="3"/>
  <c r="E52" i="3"/>
  <c r="E51" i="3"/>
  <c r="E49" i="3"/>
  <c r="E48" i="3"/>
  <c r="E47" i="3"/>
  <c r="D45" i="3"/>
  <c r="D44" i="3"/>
  <c r="D43" i="3"/>
  <c r="D42" i="3"/>
  <c r="D40" i="3"/>
  <c r="D39" i="3"/>
  <c r="D38" i="3"/>
  <c r="D36" i="3"/>
  <c r="D35" i="3"/>
  <c r="D34" i="3"/>
  <c r="D33" i="3"/>
  <c r="D32" i="3"/>
  <c r="D31" i="3"/>
  <c r="D29" i="3"/>
  <c r="D28" i="3"/>
  <c r="D27" i="3"/>
  <c r="D26" i="3"/>
  <c r="D25" i="3"/>
  <c r="D24" i="3"/>
  <c r="D22" i="3"/>
  <c r="D21" i="3"/>
  <c r="D20" i="3"/>
  <c r="D18" i="3"/>
  <c r="D17" i="3"/>
  <c r="D16" i="3"/>
  <c r="D15" i="3"/>
  <c r="D14" i="3"/>
  <c r="D13" i="3"/>
  <c r="D11" i="3"/>
  <c r="D10" i="3"/>
  <c r="D9" i="3"/>
  <c r="D8" i="3"/>
  <c r="D7" i="3"/>
  <c r="D6" i="3"/>
</calcChain>
</file>

<file path=xl/comments1.xml><?xml version="1.0" encoding="utf-8"?>
<comments xmlns="http://schemas.openxmlformats.org/spreadsheetml/2006/main">
  <authors>
    <author>г</author>
  </authors>
  <commentList>
    <comment ref="B114" authorId="0">
      <text>
        <r>
          <rPr>
            <b/>
            <sz val="8"/>
            <color indexed="81"/>
            <rFont val="Tahoma"/>
            <family val="2"/>
            <charset val="204"/>
          </rPr>
          <t>г: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14" authorId="0">
      <text>
        <r>
          <rPr>
            <b/>
            <sz val="8"/>
            <color indexed="81"/>
            <rFont val="Tahoma"/>
            <family val="2"/>
            <charset val="204"/>
          </rPr>
          <t>г: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<sst xmlns="http://schemas.openxmlformats.org/spreadsheetml/2006/main" count="4789" uniqueCount="3587">
  <si>
    <t>CTFS 24 AF</t>
  </si>
  <si>
    <t>двухконтурный, "ТУРБО"</t>
  </si>
  <si>
    <t>11,4 л/мин</t>
  </si>
  <si>
    <t>700х400х250</t>
  </si>
  <si>
    <t>«TAHITI DUAL C LINE»</t>
  </si>
  <si>
    <t xml:space="preserve">CTFS 28 </t>
  </si>
  <si>
    <t xml:space="preserve"> «VICTORIA COMPACT» (Битермический теплообменник, компактные размеры)</t>
  </si>
  <si>
    <t xml:space="preserve">CTFS 24 </t>
  </si>
  <si>
    <t xml:space="preserve">Котел  настенный  Будерус </t>
  </si>
  <si>
    <t>24 квт</t>
  </si>
  <si>
    <t>28 квт</t>
  </si>
  <si>
    <t>VUW 242-3 TURBO-PRO</t>
  </si>
  <si>
    <t>VUW 322-5 TURBO-PLUS</t>
  </si>
  <si>
    <t>10,6 - 32,0</t>
  </si>
  <si>
    <t>VUW 362-5 TURBO-PLUS</t>
  </si>
  <si>
    <t>10,6 - 36,0</t>
  </si>
  <si>
    <t>8,1 - 24</t>
  </si>
  <si>
    <t>24квт</t>
  </si>
  <si>
    <t>32квт</t>
  </si>
  <si>
    <t>36квт</t>
  </si>
  <si>
    <t>VUW 280-5 PLUS</t>
  </si>
  <si>
    <t>10,9 - 28</t>
  </si>
  <si>
    <t>28квт</t>
  </si>
  <si>
    <t>Настенные котлы "IMMERGAS" (Италия)</t>
  </si>
  <si>
    <t>STAR 24 kW Eolo</t>
  </si>
  <si>
    <t>23,8 kW</t>
  </si>
  <si>
    <t>MINI 28 kW Eolo</t>
  </si>
  <si>
    <t xml:space="preserve">MAIOR Eolo 32 kW </t>
  </si>
  <si>
    <t>Вайлант</t>
  </si>
  <si>
    <t>TERMET G-19-01</t>
  </si>
  <si>
    <t>TERMET G-19-00</t>
  </si>
  <si>
    <t>TERMET G-28-01</t>
  </si>
  <si>
    <t>11 литров</t>
  </si>
  <si>
    <t>13 литров</t>
  </si>
  <si>
    <t>16 литров</t>
  </si>
  <si>
    <t>2-3 точки</t>
  </si>
  <si>
    <t>3-4 точки</t>
  </si>
  <si>
    <t>5-6 точек</t>
  </si>
  <si>
    <r>
      <rPr>
        <b/>
        <sz val="11"/>
        <color theme="1"/>
        <rFont val="Calibri"/>
        <family val="2"/>
        <charset val="204"/>
        <scheme val="minor"/>
      </rPr>
      <t>колонка Bosch</t>
    </r>
    <r>
      <rPr>
        <sz val="11"/>
        <color theme="1"/>
        <rFont val="Calibri"/>
        <family val="2"/>
        <charset val="204"/>
        <scheme val="minor"/>
      </rPr>
      <t xml:space="preserve">            </t>
    </r>
    <r>
      <rPr>
        <b/>
        <sz val="11"/>
        <color theme="1"/>
        <rFont val="Calibri"/>
        <family val="2"/>
        <charset val="204"/>
        <scheme val="minor"/>
      </rPr>
      <t>13 литров</t>
    </r>
  </si>
  <si>
    <r>
      <rPr>
        <b/>
        <sz val="11"/>
        <color theme="1"/>
        <rFont val="Calibri"/>
        <family val="2"/>
        <charset val="204"/>
        <scheme val="minor"/>
      </rPr>
      <t xml:space="preserve">колонка Bosch </t>
    </r>
    <r>
      <rPr>
        <sz val="11"/>
        <color theme="1"/>
        <rFont val="Calibri"/>
        <family val="2"/>
        <charset val="204"/>
        <scheme val="minor"/>
      </rPr>
      <t xml:space="preserve">           </t>
    </r>
    <r>
      <rPr>
        <b/>
        <sz val="11"/>
        <color theme="1"/>
        <rFont val="Calibri"/>
        <family val="2"/>
        <charset val="204"/>
        <scheme val="minor"/>
      </rPr>
      <t>15 литров</t>
    </r>
  </si>
  <si>
    <r>
      <rPr>
        <b/>
        <sz val="11"/>
        <color theme="1"/>
        <rFont val="Calibri"/>
        <family val="2"/>
        <charset val="204"/>
        <scheme val="minor"/>
      </rPr>
      <t>колонка Bosch</t>
    </r>
    <r>
      <rPr>
        <sz val="11"/>
        <color theme="1"/>
        <rFont val="Calibri"/>
        <family val="2"/>
        <charset val="204"/>
        <scheme val="minor"/>
      </rPr>
      <t xml:space="preserve">            </t>
    </r>
    <r>
      <rPr>
        <b/>
        <sz val="11"/>
        <color theme="1"/>
        <rFont val="Calibri"/>
        <family val="2"/>
        <charset val="204"/>
        <scheme val="minor"/>
      </rPr>
      <t>10 литров</t>
    </r>
  </si>
  <si>
    <t>Колонка</t>
  </si>
  <si>
    <t>Навиен  настенный</t>
  </si>
  <si>
    <t>16 квт</t>
  </si>
  <si>
    <t>30 квт</t>
  </si>
  <si>
    <t>35 квт</t>
  </si>
  <si>
    <t>Навиен напольный   ( стальной )</t>
  </si>
  <si>
    <t>Навиен напольный ( нержавейка )</t>
  </si>
  <si>
    <t>40 квт</t>
  </si>
  <si>
    <t>350 кв\м</t>
  </si>
  <si>
    <t>400кв\м</t>
  </si>
  <si>
    <t>160кв\м</t>
  </si>
  <si>
    <t>240кв\м</t>
  </si>
  <si>
    <t>300кв\м</t>
  </si>
  <si>
    <t>350кв\м</t>
  </si>
  <si>
    <t>280кв\м</t>
  </si>
  <si>
    <t>320кв\м</t>
  </si>
  <si>
    <t>238кв\м</t>
  </si>
  <si>
    <t>360кв\м</t>
  </si>
  <si>
    <t>286кв\м</t>
  </si>
  <si>
    <t>237кв\м</t>
  </si>
  <si>
    <t>Италия</t>
  </si>
  <si>
    <t>Германия</t>
  </si>
  <si>
    <t>Корея</t>
  </si>
  <si>
    <t>Отопление  и горячая вода</t>
  </si>
  <si>
    <t xml:space="preserve">Труба  металопластиковая </t>
  </si>
  <si>
    <t xml:space="preserve">Мультирама  </t>
  </si>
  <si>
    <t>италия</t>
  </si>
  <si>
    <t>Хенко</t>
  </si>
  <si>
    <t>Бельгия</t>
  </si>
  <si>
    <t>Дженерал</t>
  </si>
  <si>
    <t>Китай</t>
  </si>
  <si>
    <t xml:space="preserve">Скидки  от  объема </t>
  </si>
  <si>
    <t>89282119323   Гайрбег.</t>
  </si>
  <si>
    <t>ООО ,,МИР ТЕПЛА 05,,</t>
  </si>
  <si>
    <t>г.Махачкала  ул  Ирчи Казака  10д</t>
  </si>
  <si>
    <t xml:space="preserve">Радиаторы  Алюминевые </t>
  </si>
  <si>
    <t>Фондитал</t>
  </si>
  <si>
    <t>Настенные котлы</t>
  </si>
  <si>
    <r>
      <t>Baxi</t>
    </r>
    <r>
      <rPr>
        <sz val="11"/>
        <color rgb="FF000000"/>
        <rFont val="Arial"/>
        <family val="2"/>
        <charset val="204"/>
      </rPr>
      <t xml:space="preserve"> MAIN.</t>
    </r>
  </si>
  <si>
    <t>MAIN24 Fi</t>
  </si>
  <si>
    <t>ФАРАЛ</t>
  </si>
  <si>
    <t>ГОРДИ</t>
  </si>
  <si>
    <t xml:space="preserve">Котел  настенный  БОШ </t>
  </si>
  <si>
    <t>Котел  настенный БОШ</t>
  </si>
  <si>
    <t>35квт</t>
  </si>
  <si>
    <t>Икма 1\2</t>
  </si>
  <si>
    <t>РБМ  с кольцом1\2</t>
  </si>
  <si>
    <t>ИТАП1\2</t>
  </si>
  <si>
    <t>ЛЮКСОР1\2</t>
  </si>
  <si>
    <t>Комплекты  радиаторные</t>
  </si>
  <si>
    <t>BIASI 24 KWT</t>
  </si>
  <si>
    <t>BIASI 32 KWT</t>
  </si>
  <si>
    <t>BIASI 28 KWT</t>
  </si>
  <si>
    <t>ГОРДИ -1|2</t>
  </si>
  <si>
    <t>ГОРДИ -3|4</t>
  </si>
  <si>
    <t>ПРО  ФАКТОР-1|2</t>
  </si>
  <si>
    <t>ПРО  ФАКТОР-3|4</t>
  </si>
  <si>
    <t>Навиен напольный  -дизель</t>
  </si>
  <si>
    <t>Джакомини 1\2</t>
  </si>
  <si>
    <t xml:space="preserve">ZWA 24 - 2 A </t>
  </si>
  <si>
    <t>WR10-2 P23</t>
  </si>
  <si>
    <t>WR13-2 P23</t>
  </si>
  <si>
    <t>WR15-2 P23</t>
  </si>
  <si>
    <t>WR15-2B</t>
  </si>
  <si>
    <t>WR13-2B</t>
  </si>
  <si>
    <t>WR10-2 B</t>
  </si>
  <si>
    <t>батарейка</t>
  </si>
  <si>
    <t>пьезо</t>
  </si>
  <si>
    <t>0.02</t>
  </si>
  <si>
    <t>0.04</t>
  </si>
  <si>
    <t>0.25</t>
  </si>
  <si>
    <t xml:space="preserve">Колонки Bosch     </t>
  </si>
  <si>
    <t>Нескар</t>
  </si>
  <si>
    <t>розница</t>
  </si>
  <si>
    <t>маст</t>
  </si>
  <si>
    <t>опт</t>
  </si>
  <si>
    <t>ZWC28-3MFA23S5700</t>
  </si>
  <si>
    <t>ZWC35-3MFA23S5700</t>
  </si>
  <si>
    <t>ZW24-2DHAE</t>
  </si>
  <si>
    <t>ZWC24-3MFA23S5700</t>
  </si>
  <si>
    <t>классик</t>
  </si>
  <si>
    <t>эксклюз</t>
  </si>
  <si>
    <t>2 тепл</t>
  </si>
  <si>
    <t>BIASI</t>
  </si>
  <si>
    <t>розн</t>
  </si>
  <si>
    <t xml:space="preserve">Напольные Газовые котлы ATTACK с атмосферной горелкой </t>
  </si>
  <si>
    <t xml:space="preserve">Напольный газовый котел Bosch </t>
  </si>
  <si>
    <t xml:space="preserve">7715330278 K34 – 8 Е Газ. напольн. чугун. отопит. котёл  </t>
  </si>
  <si>
    <t xml:space="preserve">7715430014 K40 – 8 Е Газ. напольн. чугун. отопит. котёл </t>
  </si>
  <si>
    <t xml:space="preserve">7715430048 K45 – 8 Е Газ. напольн. чугун. отопит. котёл </t>
  </si>
  <si>
    <t xml:space="preserve">7715430056 K51 – 8 Е Газ. напольн. чугун. отопит. котёл </t>
  </si>
  <si>
    <t xml:space="preserve">7715430086 K56 – 8 Е Газ. напольн. чугун. отопит. котёл </t>
  </si>
  <si>
    <t>Attack 9 P</t>
  </si>
  <si>
    <t>Attack 15 P</t>
  </si>
  <si>
    <t>Attack 25 P</t>
  </si>
  <si>
    <t>Attack 35 P</t>
  </si>
  <si>
    <t>Attack 45 P</t>
  </si>
  <si>
    <t>Attack 50 P</t>
  </si>
  <si>
    <t>13квт</t>
  </si>
  <si>
    <t>130кв\м</t>
  </si>
  <si>
    <t xml:space="preserve">Бойлер косвенного нагрева Bosch </t>
  </si>
  <si>
    <t>Бойлер косвенного нагрева  Bosch SО 160...</t>
  </si>
  <si>
    <t>Бойлер косвенного нагрева  Bosch SО 200...</t>
  </si>
  <si>
    <t>Бойлеры косвенного нагрева «GALMET»</t>
  </si>
  <si>
    <t xml:space="preserve"> 769 литров в час</t>
  </si>
  <si>
    <t>SGW(S)100 Skay/100 литров, цвет - синий</t>
  </si>
  <si>
    <t>SGW(S)120 Skay/120 литров, цвет - синий</t>
  </si>
  <si>
    <t>SGW(S)160 Skay/160 литров, цвет - синий</t>
  </si>
  <si>
    <t>SGW(S)200 Skay/200 литров, цвет - синий</t>
  </si>
  <si>
    <t>SGW(S)300 Skay/300 литров, цвет - синий</t>
  </si>
  <si>
    <t xml:space="preserve"> MOR-FLO</t>
  </si>
  <si>
    <t>155л</t>
  </si>
  <si>
    <t>200л</t>
  </si>
  <si>
    <t>300л</t>
  </si>
  <si>
    <t>ГАЗОВЫЕ БОЙЛЕРЫ   MOR-FLO</t>
  </si>
  <si>
    <t>115 литров, цвет - белый</t>
  </si>
  <si>
    <t>145 литров, цвет - белый</t>
  </si>
  <si>
    <t>210 литров, цвет - белый</t>
  </si>
  <si>
    <t>250 литров, цвет - белый</t>
  </si>
  <si>
    <t>Бойлеры косвенного нагрева «DRAZICE» (Чехия)</t>
  </si>
  <si>
    <t>OKC 125 NTR    « DRAZICE»</t>
  </si>
  <si>
    <t>OKC 160 NTR    « DRAZICE»</t>
  </si>
  <si>
    <t>OKC 200 NTR     «DRAZICE»</t>
  </si>
  <si>
    <t>OKC 250 NTR    « DRAZICE»</t>
  </si>
  <si>
    <t>Star-RS 25/2</t>
  </si>
  <si>
    <t>Star-RS 25/4</t>
  </si>
  <si>
    <t>Star-RS 25/6</t>
  </si>
  <si>
    <t>Star-RS 25/7</t>
  </si>
  <si>
    <t>Star-RS 30/4</t>
  </si>
  <si>
    <t>Star-RS 30/6</t>
  </si>
  <si>
    <t>Star-RS 30/7</t>
  </si>
  <si>
    <r>
      <t xml:space="preserve">TOP-RL30/4,0 </t>
    </r>
    <r>
      <rPr>
        <b/>
        <sz val="8"/>
        <color indexed="63"/>
        <rFont val="Microsoft Sans Serif"/>
        <family val="2"/>
      </rPr>
      <t>(RL 30/40</t>
    </r>
    <r>
      <rPr>
        <b/>
        <sz val="10"/>
        <color indexed="63"/>
        <rFont val="Microsoft Sans Serif"/>
        <family val="2"/>
      </rPr>
      <t>)</t>
    </r>
  </si>
  <si>
    <r>
      <t xml:space="preserve">TOP-RL25/7,5 </t>
    </r>
    <r>
      <rPr>
        <b/>
        <sz val="8"/>
        <color indexed="63"/>
        <rFont val="Microsoft Sans Serif"/>
        <family val="2"/>
      </rPr>
      <t>(RL 25/70)</t>
    </r>
  </si>
  <si>
    <r>
      <t xml:space="preserve">TOP-RL30/7,5 </t>
    </r>
    <r>
      <rPr>
        <b/>
        <sz val="8"/>
        <color indexed="63"/>
        <rFont val="Microsoft Sans Serif"/>
        <family val="2"/>
      </rPr>
      <t>(RL 30/70)</t>
    </r>
  </si>
  <si>
    <r>
      <t xml:space="preserve">TOP-RL30/6,5 </t>
    </r>
    <r>
      <rPr>
        <b/>
        <sz val="8"/>
        <color indexed="63"/>
        <rFont val="Microsoft Sans Serif"/>
        <family val="2"/>
      </rPr>
      <t>(RL 30/75)</t>
    </r>
  </si>
  <si>
    <t>TOP-S 30/10EM</t>
  </si>
  <si>
    <t>Наименование</t>
  </si>
  <si>
    <t>NO 25/2</t>
  </si>
  <si>
    <t>NO 25/4</t>
  </si>
  <si>
    <t>NO 25/5</t>
  </si>
  <si>
    <t>NO 25/6</t>
  </si>
  <si>
    <t>NO 30/2</t>
  </si>
  <si>
    <t>NO 30/5</t>
  </si>
  <si>
    <t>WR10 - 2 COD H</t>
  </si>
  <si>
    <t>WR13 - 2 COD H</t>
  </si>
  <si>
    <t>WR15 - 2 COD H</t>
  </si>
  <si>
    <t>ГИДРО</t>
  </si>
  <si>
    <t xml:space="preserve">Серия &lt;&lt;P&gt;&gt; Энергонезависимые </t>
  </si>
  <si>
    <t xml:space="preserve">ЭЛЕКТРОВОДОНАГРЕВАТЕЛИ   </t>
  </si>
  <si>
    <t xml:space="preserve">    Bosch</t>
  </si>
  <si>
    <r>
      <t xml:space="preserve">двухконтурный, "ТУРБО" </t>
    </r>
    <r>
      <rPr>
        <b/>
        <u/>
        <sz val="11"/>
        <rFont val="Tahoma"/>
        <family val="2"/>
        <charset val="204"/>
      </rPr>
      <t>NEW!!!</t>
    </r>
  </si>
  <si>
    <t>Водонагреватель эл. EWH 50   7731408064</t>
  </si>
  <si>
    <t>Водонагреватель эл. EWH 80 B  7731412013</t>
  </si>
  <si>
    <t>Водонагреватель эл. EWH 80 C  7731412014</t>
  </si>
  <si>
    <t>Водонагреватель эл. EWH 80 T  7731412015</t>
  </si>
  <si>
    <t>Водонагреватель эл. проточн. ED1</t>
  </si>
  <si>
    <t>Водонагреватель эл. проточн. ED18</t>
  </si>
  <si>
    <t>Водонагреватель эл. проточн. ED5  7733000022</t>
  </si>
  <si>
    <t>Водонагреватель эл. проточн. ED6  7733000023</t>
  </si>
  <si>
    <t>Колл.  Выходов.</t>
  </si>
  <si>
    <t>до 5 вых.</t>
  </si>
  <si>
    <t xml:space="preserve"> 6-7 вых.</t>
  </si>
  <si>
    <t xml:space="preserve"> 8-10 вых.</t>
  </si>
  <si>
    <t>11-12 вых.</t>
  </si>
  <si>
    <t>13-16 вых.</t>
  </si>
  <si>
    <t>17-18 вых.</t>
  </si>
  <si>
    <t>ШРН-1       651х120х453</t>
  </si>
  <si>
    <t>ШРН-2       651х120х563</t>
  </si>
  <si>
    <t>ШРН-3      651х120х703</t>
  </si>
  <si>
    <t>ШРН-4       651х120х853</t>
  </si>
  <si>
    <t>ШРН-5       651х120х1003</t>
  </si>
  <si>
    <t>ШРН-6       651х120х1153</t>
  </si>
  <si>
    <t>Шкафы  Коллекторные</t>
  </si>
  <si>
    <t>Насосы циркуляционные</t>
  </si>
  <si>
    <t>Протерм  "СКАТ"    Электрокотлы</t>
  </si>
  <si>
    <t>Протерм  "СКАТ"   9 квт</t>
  </si>
  <si>
    <t>Протерм  "СКАТ" 12квт</t>
  </si>
  <si>
    <t>Протерм  "СКАТ" 14квт</t>
  </si>
  <si>
    <t>Протерм  "СКАТ" 18квт</t>
  </si>
  <si>
    <t>Протерм  "СКАТ" 21квт</t>
  </si>
  <si>
    <t>Протерм  "СКАТ" 24квт</t>
  </si>
  <si>
    <t>Протерм  "СКАТ" 28квт</t>
  </si>
  <si>
    <t xml:space="preserve"> 9 квт</t>
  </si>
  <si>
    <t>12квт</t>
  </si>
  <si>
    <t>14квт</t>
  </si>
  <si>
    <t>18квт</t>
  </si>
  <si>
    <t>21квт</t>
  </si>
  <si>
    <t xml:space="preserve"> Расширительные баки, баки-аккумуляторы.</t>
  </si>
  <si>
    <t>Кронштейн крепления    расшир. бака 3/4"</t>
  </si>
  <si>
    <t>8л вертикальный (красный)</t>
  </si>
  <si>
    <t>8л вертикальный (синий)</t>
  </si>
  <si>
    <t>12л вертикальный(красный)</t>
  </si>
  <si>
    <t>12л вертикальный(синий)</t>
  </si>
  <si>
    <t>24л вертикальный(красный)</t>
  </si>
  <si>
    <t>35л вертикальный (красный)</t>
  </si>
  <si>
    <t>50л вертикальный (красный)</t>
  </si>
  <si>
    <t>80л вертикальный  (красный)</t>
  </si>
  <si>
    <t>100л вертикальный (красный)</t>
  </si>
  <si>
    <t>100л верт. (нерж)</t>
  </si>
  <si>
    <t>200л вертикальный(красный)</t>
  </si>
  <si>
    <t>24л горизонтальный(синий)</t>
  </si>
  <si>
    <t>50л горизонтальный (синий)</t>
  </si>
  <si>
    <r>
      <t>-</t>
    </r>
    <r>
      <rPr>
        <b/>
        <sz val="18"/>
        <color rgb="FFFF0000"/>
        <rFont val="Calibri"/>
        <family val="2"/>
        <charset val="204"/>
        <scheme val="minor"/>
      </rPr>
      <t>Группа</t>
    </r>
    <r>
      <rPr>
        <sz val="18"/>
        <color rgb="FFFF0000"/>
        <rFont val="Calibri"/>
        <family val="2"/>
        <charset val="204"/>
        <scheme val="minor"/>
      </rPr>
      <t xml:space="preserve"> </t>
    </r>
    <r>
      <rPr>
        <b/>
        <sz val="18"/>
        <color rgb="FFFF0000"/>
        <rFont val="Calibri"/>
        <family val="2"/>
        <charset val="204"/>
        <scheme val="minor"/>
      </rPr>
      <t>безопасности</t>
    </r>
    <r>
      <rPr>
        <sz val="18"/>
        <color rgb="FFFF0000"/>
        <rFont val="Calibri"/>
        <family val="2"/>
        <charset val="204"/>
        <scheme val="minor"/>
      </rPr>
      <t xml:space="preserve"> </t>
    </r>
    <r>
      <rPr>
        <b/>
        <sz val="18"/>
        <color rgb="FFFF0000"/>
        <rFont val="Calibri"/>
        <family val="2"/>
        <charset val="204"/>
        <scheme val="minor"/>
      </rPr>
      <t>котла</t>
    </r>
    <r>
      <rPr>
        <sz val="18"/>
        <color rgb="FFFF0000"/>
        <rFont val="Calibri"/>
        <family val="2"/>
        <charset val="204"/>
        <scheme val="minor"/>
      </rPr>
      <t>.</t>
    </r>
  </si>
  <si>
    <r>
      <t xml:space="preserve">Группа безоп. котла </t>
    </r>
    <r>
      <rPr>
        <sz val="11"/>
        <color rgb="FFFF0000"/>
        <rFont val="Calibri"/>
        <family val="2"/>
        <charset val="204"/>
        <scheme val="minor"/>
      </rPr>
      <t xml:space="preserve"> КАПРИКОРН</t>
    </r>
    <r>
      <rPr>
        <sz val="11"/>
        <color theme="1"/>
        <rFont val="Calibri"/>
        <family val="2"/>
        <charset val="204"/>
        <scheme val="minor"/>
      </rPr>
      <t xml:space="preserve"> (с кронштейном)</t>
    </r>
  </si>
  <si>
    <r>
      <t>Группа безоп. Котла</t>
    </r>
    <r>
      <rPr>
        <sz val="11"/>
        <color rgb="FFFF0000"/>
        <rFont val="Calibri"/>
        <family val="2"/>
        <charset val="204"/>
        <scheme val="minor"/>
      </rPr>
      <t xml:space="preserve">  ВАТТС  (с теплоизоляцией)</t>
    </r>
  </si>
  <si>
    <r>
      <t xml:space="preserve">Группа безоп. Котла  </t>
    </r>
    <r>
      <rPr>
        <sz val="11"/>
        <color rgb="FFFF0000"/>
        <rFont val="Calibri"/>
        <family val="2"/>
        <charset val="204"/>
        <scheme val="minor"/>
      </rPr>
      <t>ВАТТС  (без теплоизоляции)</t>
    </r>
  </si>
  <si>
    <r>
      <t xml:space="preserve">Группа безоп. Котла </t>
    </r>
    <r>
      <rPr>
        <sz val="11"/>
        <color rgb="FFFF0000"/>
        <rFont val="Calibri"/>
        <family val="2"/>
        <charset val="204"/>
        <scheme val="minor"/>
      </rPr>
      <t xml:space="preserve"> Икма</t>
    </r>
  </si>
  <si>
    <t>Группа безопасности бойлера.</t>
  </si>
  <si>
    <t>Группа безопасности бойлера.(калефи)</t>
  </si>
  <si>
    <t>Подпиточный клапан</t>
  </si>
  <si>
    <r>
      <t xml:space="preserve">Подпиточный клапан </t>
    </r>
    <r>
      <rPr>
        <b/>
        <sz val="11"/>
        <color rgb="FFFF0000"/>
        <rFont val="Calibri"/>
        <family val="2"/>
        <charset val="204"/>
        <scheme val="minor"/>
      </rPr>
      <t xml:space="preserve"> (калефи)</t>
    </r>
  </si>
  <si>
    <r>
      <t xml:space="preserve">Подпиточный клапан </t>
    </r>
    <r>
      <rPr>
        <b/>
        <sz val="11"/>
        <color rgb="FFFF0000"/>
        <rFont val="Calibri"/>
        <family val="2"/>
        <charset val="204"/>
        <scheme val="minor"/>
      </rPr>
      <t xml:space="preserve"> (Икма)</t>
    </r>
  </si>
  <si>
    <t>обратный клапан</t>
  </si>
  <si>
    <t>обратный клапан   1\2"</t>
  </si>
  <si>
    <t>обратный клапан    3\4"</t>
  </si>
  <si>
    <t>обратный клапан    1"</t>
  </si>
  <si>
    <t>обратный клапан   1 1\4"</t>
  </si>
  <si>
    <t>обратный клапан    1 1\2"</t>
  </si>
  <si>
    <t>обратный клапан     2"</t>
  </si>
  <si>
    <t>грязевик для воды</t>
  </si>
  <si>
    <t>грязевик для воды    1 1\4"</t>
  </si>
  <si>
    <t>грязевик для воды    1 1\2"</t>
  </si>
  <si>
    <t>грязевик для воды    1"</t>
  </si>
  <si>
    <t>грязевик для воды    3\4"</t>
  </si>
  <si>
    <t>грязевик для воды    1\2"</t>
  </si>
  <si>
    <t>Грязевик для воды    2"</t>
  </si>
  <si>
    <t>Редуктор для воды</t>
  </si>
  <si>
    <t>Редуктор для воды      1"</t>
  </si>
  <si>
    <t>Редуктор для воды     1 1\4"</t>
  </si>
  <si>
    <t>Редуктор для воды     1 1\2"</t>
  </si>
  <si>
    <t>Редуктор для воды     2"</t>
  </si>
  <si>
    <t>Редуктор для воды     1\2"( маленький)</t>
  </si>
  <si>
    <t>Редуктор для воды     3\4" ( маленький)</t>
  </si>
  <si>
    <t xml:space="preserve">Большой  1700р </t>
  </si>
  <si>
    <t>Большой   2900р</t>
  </si>
  <si>
    <t>предохранительный клапан</t>
  </si>
  <si>
    <t>380р</t>
  </si>
  <si>
    <t>предохранительный клапан  1\2"  (3 бар)(6бар)(10бар)</t>
  </si>
  <si>
    <t>предохранительный клапан   3\4"  (3 бар)(6бар)(10бар)</t>
  </si>
  <si>
    <t>580р</t>
  </si>
  <si>
    <t>коллектор отопления</t>
  </si>
  <si>
    <t>коллектор отопления  валтек  2 вых(с цангой)   1" *1\2"</t>
  </si>
  <si>
    <t>коллектор отопления  валтек  3 вых(с цангой)   1" *1\2"</t>
  </si>
  <si>
    <t>коллектор отопления  валтек  4 вых(с цангой)   1" *1\2"</t>
  </si>
  <si>
    <t xml:space="preserve">(с цангой) </t>
  </si>
  <si>
    <t>JET Самовсасывающие насосы с корпусом из чугуна</t>
  </si>
  <si>
    <t>JET 62 M</t>
  </si>
  <si>
    <t>JET 82 M</t>
  </si>
  <si>
    <t>JET 102 M</t>
  </si>
  <si>
    <t>JET 112 M</t>
  </si>
  <si>
    <t>JET 92 M</t>
  </si>
  <si>
    <t>JET 132 M</t>
  </si>
  <si>
    <t xml:space="preserve">ACTIVE  J  62  M </t>
  </si>
  <si>
    <t xml:space="preserve">ACTIVE  J  82  M </t>
  </si>
  <si>
    <t xml:space="preserve">ACTIVE  J  102  M </t>
  </si>
  <si>
    <t xml:space="preserve">ACTIVE  J  112  M </t>
  </si>
  <si>
    <t xml:space="preserve">ACTIVE  J  92  M </t>
  </si>
  <si>
    <t xml:space="preserve">ACTIVE  J  132  M </t>
  </si>
  <si>
    <t>ACTIVE J - ACTIVE JI  - Автоматичекие насосные станции</t>
  </si>
  <si>
    <t xml:space="preserve"> </t>
  </si>
  <si>
    <t>BPH 120/280.50M</t>
  </si>
  <si>
    <t>BPH 150/280.50T</t>
  </si>
  <si>
    <t>BPH 180/280.50T</t>
  </si>
  <si>
    <t>BPH 120/340.65T</t>
  </si>
  <si>
    <t>BPH 150/340.65T</t>
  </si>
  <si>
    <t>BPH 180/340.65T</t>
  </si>
  <si>
    <t>VA 25/180</t>
  </si>
  <si>
    <t xml:space="preserve">VA 35/180  </t>
  </si>
  <si>
    <t xml:space="preserve">VA 55/180  </t>
  </si>
  <si>
    <t>VA 65/180</t>
  </si>
  <si>
    <t xml:space="preserve">A 56/180 XM </t>
  </si>
  <si>
    <t xml:space="preserve">A 80/180 XM </t>
  </si>
  <si>
    <t>A 110/180 XM -230 v</t>
  </si>
  <si>
    <t>НАСОСЫ</t>
  </si>
  <si>
    <t>Вихревые насосы</t>
  </si>
  <si>
    <t>СЕРИЯ PVC</t>
  </si>
  <si>
    <t>Код</t>
  </si>
  <si>
    <t>Модель</t>
  </si>
  <si>
    <t>Цена, у.е.</t>
  </si>
  <si>
    <t>PVC 500</t>
  </si>
  <si>
    <t>PVC 800</t>
  </si>
  <si>
    <t>Центробежные насосы</t>
  </si>
  <si>
    <t>СЕРИЯ РСС, PMC</t>
  </si>
  <si>
    <t>РСС 1100</t>
  </si>
  <si>
    <t>PMC 5</t>
  </si>
  <si>
    <t>Самовсасывающие насосы</t>
  </si>
  <si>
    <t>СЕРИЯ PGC</t>
  </si>
  <si>
    <t>PGC 800</t>
  </si>
  <si>
    <t>PGC 1100</t>
  </si>
  <si>
    <t>Самовсасывающие водяные насосы</t>
  </si>
  <si>
    <t>СЕРИЯ РХС</t>
  </si>
  <si>
    <t>РХС 800</t>
  </si>
  <si>
    <t>РХС 1100</t>
  </si>
  <si>
    <t>Автоматические насосные станции</t>
  </si>
  <si>
    <t>СЕРИЯ AGC</t>
  </si>
  <si>
    <t>AGC 800/22</t>
  </si>
  <si>
    <t>AGC 1100/25</t>
  </si>
  <si>
    <t>СЕРИЯ АХС</t>
  </si>
  <si>
    <t>АХС 800/22</t>
  </si>
  <si>
    <t>АХС 1100/22</t>
  </si>
  <si>
    <t>Самовсасывающие водяные насосы для сада</t>
  </si>
  <si>
    <t>СЕРИЯ GXC</t>
  </si>
  <si>
    <t>GXC 800</t>
  </si>
  <si>
    <t>GXC 1100</t>
  </si>
  <si>
    <t>GXC 1100/A</t>
  </si>
  <si>
    <t>Бытовые погружные дренажные насосы</t>
  </si>
  <si>
    <t>СЕРИЯ  SDC</t>
  </si>
  <si>
    <t>SDC 200</t>
  </si>
  <si>
    <t>SDC 300</t>
  </si>
  <si>
    <t>SDC 550G</t>
  </si>
  <si>
    <t>Погружные дренажные насосы</t>
  </si>
  <si>
    <t>СЕРИЯ SDХ, SMC</t>
  </si>
  <si>
    <t xml:space="preserve">SDX 400 </t>
  </si>
  <si>
    <t xml:space="preserve">SDX 1100 </t>
  </si>
  <si>
    <t>SMC 903</t>
  </si>
  <si>
    <t>Погружные фекальные насосы</t>
  </si>
  <si>
    <t>СЕРИЯ  SVX, SVC, SРХ-V</t>
  </si>
  <si>
    <t>SVX 550</t>
  </si>
  <si>
    <t>SVX 1100</t>
  </si>
  <si>
    <t>SVC 400</t>
  </si>
  <si>
    <t>SVC 900</t>
  </si>
  <si>
    <t>Погружные  насосы для чистой воды</t>
  </si>
  <si>
    <t>СЕРИЯ SMC</t>
  </si>
  <si>
    <t>SCM 100-10</t>
  </si>
  <si>
    <t xml:space="preserve"> SVM 90</t>
  </si>
  <si>
    <t>опт 20%</t>
  </si>
  <si>
    <t>бд</t>
  </si>
  <si>
    <t>ВЕНТИЛЬ 3-ход. СМЕСИТЕЛЬНЫЙ латунный корпус 1" ESBE  (Швеция) 1160 11 00</t>
  </si>
  <si>
    <t>ВЕНТИЛЬ 3-ход. СМЕСИТЕЛЬНЫЙ латунный корпус 11/4 ESBE  (Швеция) 1160 12 00</t>
  </si>
  <si>
    <t>ВЕНТИЛЬ 3-ход. СМЕСИТЕЛЬНЫЙ латунный корпус 3/4 ESBE  (Швеция) 1160 09 00</t>
  </si>
  <si>
    <t xml:space="preserve">ESBE  </t>
  </si>
  <si>
    <t xml:space="preserve">1"ESBE </t>
  </si>
  <si>
    <t xml:space="preserve">3/4 "ESBE </t>
  </si>
  <si>
    <t xml:space="preserve">11/4" ESBE  </t>
  </si>
  <si>
    <t>Краны шаровые УСИЛЕННЫЙ ТИП «BUGATTI» (Италия)</t>
  </si>
  <si>
    <t xml:space="preserve">Лучшая в мире шаровая арматура по суперцене!!! </t>
  </si>
  <si>
    <t>Вид</t>
  </si>
  <si>
    <t>Серия и тип</t>
  </si>
  <si>
    <t>Большая уп.</t>
  </si>
  <si>
    <t>Малая уп.</t>
  </si>
  <si>
    <t>Диаметр</t>
  </si>
  <si>
    <t>Стоимость за ед.</t>
  </si>
  <si>
    <t>Серия 300</t>
  </si>
  <si>
    <t>Кран шаровый Bugatti, усиленного типа,
серия 300, латунь, ВР/ВР</t>
  </si>
  <si>
    <t>1/2"</t>
  </si>
  <si>
    <t>3/4"</t>
  </si>
  <si>
    <t>1"</t>
  </si>
  <si>
    <t>1 1/4"</t>
  </si>
  <si>
    <t>1 1/2"</t>
  </si>
  <si>
    <t>2"</t>
  </si>
  <si>
    <t xml:space="preserve">Серия 301 </t>
  </si>
  <si>
    <t>Кран шаровый Bugatti, усиленного типа,
серия 301, латунь, ВР/ВР</t>
  </si>
  <si>
    <t>Серия 302</t>
  </si>
  <si>
    <t>Кран шаровый Bugatti, усиленного типа,
серия 302, латунь, ВР/ВР ("бабочка")</t>
  </si>
  <si>
    <t>Серия 305</t>
  </si>
  <si>
    <t>Кран шаровый Bugatti, усиленного типа,
серия 305, латунь, ВР/НР</t>
  </si>
  <si>
    <t>Серия 306</t>
  </si>
  <si>
    <t>Кран шаровый Bugatti, усиленного типа,                           серия 306 латунь, ВР/НР</t>
  </si>
  <si>
    <t>Серия 307</t>
  </si>
  <si>
    <t xml:space="preserve">Кран шаровый Bugatti, усиленного типа,                           серия 307, латунь, НР/ВР ("бабочка") </t>
  </si>
  <si>
    <t>Серия 322</t>
  </si>
  <si>
    <t xml:space="preserve">Кран шаровый Bugatti, усиленного типа,                          серия 322, латунь, с американкой ("бабочка")    </t>
  </si>
  <si>
    <t>Серия 327</t>
  </si>
  <si>
    <t xml:space="preserve">Кран шаровый Вugatti, усиленного типа,                           серия 327, латунь, НР/ НР ("бабочка") </t>
  </si>
  <si>
    <t>Серия 332</t>
  </si>
  <si>
    <t>Кран шаровый Bugatti с клапаном, усиленного типа,
серия 332, латунь, ВР/ВР ("бабочка")</t>
  </si>
  <si>
    <t>Краны шаровые для тяжелых условий эксплуатации</t>
  </si>
  <si>
    <t>Серия 400</t>
  </si>
  <si>
    <t xml:space="preserve">Кран шаровый Вugatti, серия 400, латунь, ВР/ВР </t>
  </si>
  <si>
    <t>Серия 402</t>
  </si>
  <si>
    <t xml:space="preserve">Кран шаровый Вugatti, серия 402, латунь, ВР/ВР (бабочка) </t>
  </si>
  <si>
    <t>Серия 405</t>
  </si>
  <si>
    <t xml:space="preserve">Кран шаровый Вugatti, серия 405, латунь, НР/ВР </t>
  </si>
  <si>
    <t>Серия 407</t>
  </si>
  <si>
    <t xml:space="preserve">Кран шаровый Вugatti, серия 407, латунь,  ВР/ВР (бабочка) </t>
  </si>
  <si>
    <t>Серия 594</t>
  </si>
  <si>
    <t xml:space="preserve">Кран шаровый угловой Bugatti, усиленного типа,
серия 594, латунь, ВР, с американкой ("бабочка") </t>
  </si>
  <si>
    <t>Краны шаровые СТАНДАРТНЫЙ ТИП</t>
  </si>
  <si>
    <t>Серия 600</t>
  </si>
  <si>
    <t xml:space="preserve">Кран шаровый Bugatti серия 600, латунь, ВР/ВР </t>
  </si>
  <si>
    <t>Серия 602</t>
  </si>
  <si>
    <t>Кран шаровый Bugatti серия 602, латунь, ВР/ВР ("бабочка")</t>
  </si>
  <si>
    <t>Серия 605</t>
  </si>
  <si>
    <t>Кран шаровый Bugatti серия 605, латунь, ВР/НР</t>
  </si>
  <si>
    <t>Серия 607</t>
  </si>
  <si>
    <t>Кран шаровый Bugatti, серия 607, латунь, ВР/НР ("бабочка")</t>
  </si>
  <si>
    <t>Серия 626</t>
  </si>
  <si>
    <t xml:space="preserve">Кран шаровый Bugatti, серия 626, латунь, с американкой , ВР ("бабочка")    </t>
  </si>
  <si>
    <t>Серия 688</t>
  </si>
  <si>
    <t>Кран шаровый поливочный Bugatti, серия 688,  латунь ("бабочка")</t>
  </si>
  <si>
    <t>Серия 689</t>
  </si>
  <si>
    <t xml:space="preserve">Кран шаровый поливочный Bugatti, серия 689,  латунь </t>
  </si>
  <si>
    <t>Краны шаровые ГАЗОВЫЕ для тяжелых условий эксплуатации</t>
  </si>
  <si>
    <t>Серия 451</t>
  </si>
  <si>
    <t>Кран шаровый газовый Bugatti, усиленного типа, 
серия 451, латунь, ВР/ВР</t>
  </si>
  <si>
    <t>Серия 452</t>
  </si>
  <si>
    <t>Кран шаровый газовый Bugatti, усиленного типа,  
серия 452, латунь, ВР/ВР ("бабочка")</t>
  </si>
  <si>
    <t>Серия 456</t>
  </si>
  <si>
    <t>Кран шаровый газовый Bugatti, усиленного типа,   
серия 456, латунь, ВР/НР</t>
  </si>
  <si>
    <t>Миникраны для смесителей и стиральных машин «BUGATTI» (Италия)</t>
  </si>
  <si>
    <t>Серии 800, 805, 810</t>
  </si>
  <si>
    <t>Кран мини Bugatti, серия 800, латунь, ВР/ВР</t>
  </si>
  <si>
    <t>Кран мини Bugatti, серия 805, латунь, НР/ВР</t>
  </si>
  <si>
    <t>Кран мини Bugatti, серия 810, латунь, НР/НР</t>
  </si>
  <si>
    <t>Серия 871</t>
  </si>
  <si>
    <t>Кран шаровый угловой Bugatti с розеткой ,                         серия 871, латунь</t>
  </si>
  <si>
    <t>1/2"x3/8"</t>
  </si>
  <si>
    <t>1/2"x1/2"</t>
  </si>
  <si>
    <t>Серия 873</t>
  </si>
  <si>
    <t>Кран шаровый угловой Bugatti с розеткой ,                        серия 873, латунь</t>
  </si>
  <si>
    <t>1/2"х10</t>
  </si>
  <si>
    <t>Серия 875</t>
  </si>
  <si>
    <t>Миникран шаровый угловой, с фильтром, шарнирный соединитель под медную трубку Bugatti с розеткой,         серия 875, латунь</t>
  </si>
  <si>
    <t>Серия 884</t>
  </si>
  <si>
    <t>Кран шаровый угловой, для для стиральных машин, Bugatti, серия 884, латунь</t>
  </si>
  <si>
    <t>3/4"x1/2"</t>
  </si>
  <si>
    <t>Серия 890</t>
  </si>
  <si>
    <t>Rран шаровый угловой, с фильтром Bugatti, розеткой, серия 890, латунь</t>
  </si>
  <si>
    <t>1/2"х3/4"</t>
  </si>
  <si>
    <t>Декоративная розетка (хромированная)</t>
  </si>
  <si>
    <t>Декоративная розетка Bugatti, серия 1005</t>
  </si>
  <si>
    <t xml:space="preserve">Фильтры и клапаны «BUGATTI» </t>
  </si>
  <si>
    <t>Фильтры серия 170</t>
  </si>
  <si>
    <t>Фильтр грубой очистки Bugatti 
серия 170, латунь, ВР/ВР</t>
  </si>
  <si>
    <t>Клапаны серия 191</t>
  </si>
  <si>
    <t>Обратный клапан Bugatti 
серия 191, латунь, ВР/ВР</t>
  </si>
  <si>
    <t>закупка</t>
  </si>
  <si>
    <t xml:space="preserve">                                                   </t>
  </si>
  <si>
    <t>Циркуляционные насосы для систем отопления (в комплекте с резьбовым соединением)</t>
  </si>
  <si>
    <t>"SPERONI" (Италия)</t>
  </si>
  <si>
    <t>SCR 25/40</t>
  </si>
  <si>
    <t>SCR 25/60</t>
  </si>
  <si>
    <t>SCR 25/80</t>
  </si>
  <si>
    <t>SCR 32/40</t>
  </si>
  <si>
    <t>SCR 32/60</t>
  </si>
  <si>
    <t>SCR 32/80</t>
  </si>
  <si>
    <t>3,5 м</t>
  </si>
  <si>
    <t>5,5 м</t>
  </si>
  <si>
    <t>7,5 м</t>
  </si>
  <si>
    <r>
      <t>Kоллектор</t>
    </r>
    <r>
      <rPr>
        <sz val="18"/>
        <color rgb="FFFF0000"/>
        <rFont val="Calibri"/>
        <family val="2"/>
        <charset val="204"/>
        <scheme val="minor"/>
      </rPr>
      <t xml:space="preserve"> для отопления с отв. </t>
    </r>
    <r>
      <rPr>
        <b/>
        <sz val="18"/>
        <color rgb="FFFF0000"/>
        <rFont val="Calibri"/>
        <family val="2"/>
        <charset val="204"/>
        <scheme val="minor"/>
      </rPr>
      <t>Luxor</t>
    </r>
    <r>
      <rPr>
        <sz val="18"/>
        <color rgb="FFFF0000"/>
        <rFont val="Calibri"/>
        <family val="2"/>
        <charset val="204"/>
        <scheme val="minor"/>
      </rPr>
      <t>.</t>
    </r>
  </si>
  <si>
    <t>15552703 (68551803) Luxor CD 468/3 1''х3/4 EK коллектор в сборе</t>
  </si>
  <si>
    <t>3вых</t>
  </si>
  <si>
    <t>15552704 (68551804) Luxor CD 468/4 1''х3/4 EK коллектор в сборе</t>
  </si>
  <si>
    <t>4вых</t>
  </si>
  <si>
    <t>15552705 (68551805) Luxor CD 468/5 1''х3/4 EK коллектор в сборе</t>
  </si>
  <si>
    <t>5вых</t>
  </si>
  <si>
    <t>15552707 (68551807) Luxor CD 468/7 1''х3/4 EK коллектор в сборе</t>
  </si>
  <si>
    <t>7вых</t>
  </si>
  <si>
    <t>15552708 (68551808) Luxor CD 468/8 1''х3/4 EK коллектор в сборе</t>
  </si>
  <si>
    <t>8вых</t>
  </si>
  <si>
    <t>15552709 (68551809) Luxor CD 468/9 1''х3/4 EK коллектор в сборе</t>
  </si>
  <si>
    <t>9вых</t>
  </si>
  <si>
    <t>15552710 Luxor CD 468/10 1''х3/4 EK коллектор в сборе</t>
  </si>
  <si>
    <t>10вых</t>
  </si>
  <si>
    <t>15552711 Luxor CD 468/11 1''х3/4 EK коллектор в сборе</t>
  </si>
  <si>
    <t>11вых</t>
  </si>
  <si>
    <t>15552712 Luxor CD 468/12 1''х3/4 EK коллектор в сборе</t>
  </si>
  <si>
    <t>12вых</t>
  </si>
  <si>
    <t>68559903 Luxor TC 462 1х 1/2'' Переход.д/коллект.резьб.(наруж/внутр.)</t>
  </si>
  <si>
    <t>68559834 Luxor TC 464 1"х1" Ниппель для коллектора</t>
  </si>
  <si>
    <t>Концовка</t>
  </si>
  <si>
    <t>16 х 2,0</t>
  </si>
  <si>
    <t>20 x 2,0</t>
  </si>
  <si>
    <t>ТР 99     резьба 3/4" EK                 16 х 2,0                                     67861612</t>
  </si>
  <si>
    <t>ТР 99    резьба 3/4" EK                  20 x 2,0                                     67862016</t>
  </si>
  <si>
    <t xml:space="preserve">ТР 97    резьба метрическая 24 x 19     для радиаторов     67822016 </t>
  </si>
  <si>
    <t>ТР 97    резьба метрическая 24 x 19     для радиаторов     67821612</t>
  </si>
  <si>
    <t>20 х 2,0</t>
  </si>
  <si>
    <t>цанга</t>
  </si>
  <si>
    <t>70р</t>
  </si>
  <si>
    <t>K32-1 S62-RU Bosch  Твёрдотопл. стальн. отопит. Котёл</t>
  </si>
  <si>
    <t>K45-1 S62-RU Bosch  Твёрдотопл. стальн. отопит. Котёл</t>
  </si>
  <si>
    <t>K 25-1 S 61-RU Bosch Твёрдотопл. стальн. отопит. Котёл</t>
  </si>
  <si>
    <t>K 16-1 S 61-RU Bosch</t>
  </si>
  <si>
    <t>K 20-1 S 61-RU Bosch Твёрдотопл. стальн. отопит. Котёл</t>
  </si>
  <si>
    <t>K 24-1 S61-RU Bosch Твёрдотопл. стальн. отопит. Котёл</t>
  </si>
  <si>
    <t xml:space="preserve">Осадочный       фильтр  </t>
  </si>
  <si>
    <t>1.7m3</t>
  </si>
  <si>
    <t>2.4m3</t>
  </si>
  <si>
    <t>3.5m3</t>
  </si>
  <si>
    <t>Умягчители воды периодического действия SWP</t>
  </si>
  <si>
    <t>SWP F40-CBT3/4   электр.таймер  (RUS)</t>
  </si>
  <si>
    <t>SWP F50-CBT3/4   электр.таймер   (RUS)</t>
  </si>
  <si>
    <t>SWP F60-CBT1       электр.таймер     (RUS)</t>
  </si>
  <si>
    <t>SWP F ST40- CDT3/4     электр.таймер   (RUS)</t>
  </si>
  <si>
    <t>SWP F ST 50-CDT3/4     электр.таймер    (RUS)</t>
  </si>
  <si>
    <t>SWP F ST 70-CDT3/4     электр.таймер     (RUS)</t>
  </si>
  <si>
    <t>с загрузкой Filter Ag:  Многоцелевой</t>
  </si>
  <si>
    <t>SWP FST110-CDT3/4     электр.таймер     (RUS)</t>
  </si>
  <si>
    <t>5м3</t>
  </si>
  <si>
    <t>(RUS)</t>
  </si>
  <si>
    <t>прост.</t>
  </si>
  <si>
    <t>маст.</t>
  </si>
  <si>
    <t>VTA372</t>
  </si>
  <si>
    <t>1"НР</t>
  </si>
  <si>
    <r>
      <t>35-60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С</t>
    </r>
  </si>
  <si>
    <t>VTA322</t>
  </si>
  <si>
    <t>3. Сервомоторы</t>
  </si>
  <si>
    <t>1. Клапаны смесительные</t>
  </si>
  <si>
    <t>Артикул</t>
  </si>
  <si>
    <t>Присоединение</t>
  </si>
  <si>
    <t>Темп. диапазон</t>
  </si>
  <si>
    <t>Kvs*, м3/ч</t>
  </si>
  <si>
    <t>Цена, EUR</t>
  </si>
  <si>
    <t>Условия поставки</t>
  </si>
  <si>
    <t>VTA321</t>
  </si>
  <si>
    <t>1/2"ВР</t>
  </si>
  <si>
    <t>на складе</t>
  </si>
  <si>
    <t>3/4"ВР</t>
  </si>
  <si>
    <t>VTA522</t>
  </si>
  <si>
    <r>
      <t>45-65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С</t>
    </r>
  </si>
  <si>
    <t>4-6 недель</t>
  </si>
  <si>
    <t>1 1/4"НР</t>
  </si>
  <si>
    <t>* Значение Kvs в м3/ч при перепаде давления 1 бар</t>
  </si>
  <si>
    <t>VTA332</t>
  </si>
  <si>
    <t>3/4"НР</t>
  </si>
  <si>
    <t>на складе с 06.2011г.</t>
  </si>
  <si>
    <t>VTA532</t>
  </si>
  <si>
    <r>
      <t>35-50</t>
    </r>
    <r>
      <rPr>
        <vertAlign val="superscript"/>
        <sz val="10"/>
        <rFont val="Arial"/>
        <family val="2"/>
        <charset val="204"/>
      </rPr>
      <t>0</t>
    </r>
    <r>
      <rPr>
        <sz val="10"/>
        <rFont val="Arial"/>
        <family val="2"/>
        <charset val="204"/>
      </rPr>
      <t>С</t>
    </r>
  </si>
  <si>
    <t>На графиках показаны различия в технических параметрах смесительных клапанов:</t>
  </si>
  <si>
    <t>Примеры установки смесительных клапанов:</t>
  </si>
  <si>
    <t>Рис.1 и 2. Пример установки смесительного клапана в напольном отоплении.</t>
  </si>
  <si>
    <t>2. Клапаны поворотные 3-х позиционные</t>
  </si>
  <si>
    <t>VRG 131</t>
  </si>
  <si>
    <t>3/4" ВР</t>
  </si>
  <si>
    <t>1" ВР</t>
  </si>
  <si>
    <t>1" 1/4 ВР</t>
  </si>
  <si>
    <t>1 1/2" ВР</t>
  </si>
  <si>
    <t>2" ВР</t>
  </si>
  <si>
    <t>Пример установки:</t>
  </si>
  <si>
    <t>3F 50</t>
  </si>
  <si>
    <t>50 (фланцевое)</t>
  </si>
  <si>
    <t>2-4 недели</t>
  </si>
  <si>
    <t>3F 65</t>
  </si>
  <si>
    <t>65 (фланцевое)</t>
  </si>
  <si>
    <t>3F 80</t>
  </si>
  <si>
    <t>80 (фланцевое)</t>
  </si>
  <si>
    <t>3F 100</t>
  </si>
  <si>
    <t>100 (фланцевое)</t>
  </si>
  <si>
    <t>3F 125</t>
  </si>
  <si>
    <t>125 (фланцевое)</t>
  </si>
  <si>
    <t>3F 150</t>
  </si>
  <si>
    <t>150 (фланцевое)</t>
  </si>
  <si>
    <t>ARA661</t>
  </si>
  <si>
    <t>95-2</t>
  </si>
  <si>
    <t>Крутящий момент, Нм</t>
  </si>
  <si>
    <t>ARA661(для клапанов VRG 131 DN20-50)</t>
  </si>
  <si>
    <t>95-2 (для клапанов 3F DN50-150)</t>
  </si>
  <si>
    <t>CRA111</t>
  </si>
  <si>
    <t>CRA121</t>
  </si>
  <si>
    <t>CRA111(для клапанов DN20-50)</t>
  </si>
  <si>
    <t>CRA121(для клапанов DN50-150)</t>
  </si>
  <si>
    <t>Примеры установки:</t>
  </si>
  <si>
    <t>90С-1В (для клапанов DN20-150)</t>
  </si>
  <si>
    <t>конденсационные котлы «NAVIEN»</t>
  </si>
  <si>
    <t>NAVIEN NCN-21K White</t>
  </si>
  <si>
    <t>NAVIEN NCN-25K White</t>
  </si>
  <si>
    <t>NAVIEN NCN-32K White</t>
  </si>
  <si>
    <t>NAVIEN NCN-40K White</t>
  </si>
  <si>
    <t xml:space="preserve"> «NAVIEN»</t>
  </si>
  <si>
    <t>40квт</t>
  </si>
  <si>
    <t>ДЫМОХОДЫ</t>
  </si>
  <si>
    <t>Диаметры поставляются под  заказ!</t>
  </si>
  <si>
    <t>Трубы и элементы из нержавеющей стали одинарные - 100, 120, от 300 до 700  мм</t>
  </si>
  <si>
    <t>Трубы и элементы из нержавеющей стали с теплоизоляцией - 80, от 350 до 700 мм</t>
  </si>
  <si>
    <t>Трубы и элементы из эмалированной стали одинарные - 100, 110, 120 мм</t>
  </si>
  <si>
    <t>Гибкий газоход - 80, 100, 110, 120, 160, 175, 225, 300 мм</t>
  </si>
  <si>
    <t>Дымоход нержавеющий коаксиальный - ассортимент полностью  поставляется под заказ!</t>
  </si>
  <si>
    <t>Дымоход омедненный утепленный - ассортимент полностью  поставляется под заказ!</t>
  </si>
  <si>
    <t>Дымоход нержавеющий одинарный</t>
  </si>
  <si>
    <t>Адаптер</t>
  </si>
  <si>
    <t>Цена у.е.</t>
  </si>
  <si>
    <t>Цена розничная,руб.</t>
  </si>
  <si>
    <t>Цена со скидкой,руб.</t>
  </si>
  <si>
    <t>ASD_80</t>
  </si>
  <si>
    <t>Адаптер ASD *080</t>
  </si>
  <si>
    <t>ASD_125</t>
  </si>
  <si>
    <t>Адаптер ASD *125</t>
  </si>
  <si>
    <t>ASD_150</t>
  </si>
  <si>
    <t>Адаптер ASD *150</t>
  </si>
  <si>
    <t>ASD_175</t>
  </si>
  <si>
    <t>Адаптер ASD *175</t>
  </si>
  <si>
    <t>ASD_200</t>
  </si>
  <si>
    <t>Адаптер ASD *200</t>
  </si>
  <si>
    <t>ASD_250</t>
  </si>
  <si>
    <t>Адаптер ASD *250</t>
  </si>
  <si>
    <t>ASD_300</t>
  </si>
  <si>
    <t>Адаптер ASD *300</t>
  </si>
  <si>
    <t>Гильза М/MMI</t>
  </si>
  <si>
    <t>ГМ080000</t>
  </si>
  <si>
    <t>Гильза М/MMI * 80</t>
  </si>
  <si>
    <t>ГМ100000</t>
  </si>
  <si>
    <t>Гильза М/MMI *100</t>
  </si>
  <si>
    <t>ГМ110000</t>
  </si>
  <si>
    <t>Гильза М/MMI *110</t>
  </si>
  <si>
    <t>ГМ125000</t>
  </si>
  <si>
    <t>Гильза М/MMI *125</t>
  </si>
  <si>
    <t>ГМ130000</t>
  </si>
  <si>
    <t>Гильза М/MMI *130</t>
  </si>
  <si>
    <t>ГМ140000</t>
  </si>
  <si>
    <t>Гильза М/MMI *140</t>
  </si>
  <si>
    <t>ГМ150000</t>
  </si>
  <si>
    <t>Гильза М/MMI *150</t>
  </si>
  <si>
    <t>ГМ175000</t>
  </si>
  <si>
    <t>Гильза М/MMI *175</t>
  </si>
  <si>
    <t>ГМ180000</t>
  </si>
  <si>
    <t>Гильза М/MMI *180</t>
  </si>
  <si>
    <t>ГМ200000</t>
  </si>
  <si>
    <t>Гильза М/MMI *200</t>
  </si>
  <si>
    <t>ГМ250000</t>
  </si>
  <si>
    <t>Гильза М/MMI *250</t>
  </si>
  <si>
    <t>ГМ300000</t>
  </si>
  <si>
    <t>Гильза М/MMI *300</t>
  </si>
  <si>
    <t>ГМ350000ст</t>
  </si>
  <si>
    <t>Гильза М/MMI *350</t>
  </si>
  <si>
    <t>ГМ400000ст</t>
  </si>
  <si>
    <t>Гильза М/MMI *400</t>
  </si>
  <si>
    <t>ГМ450000ст</t>
  </si>
  <si>
    <t>Гильза М/MMI *450</t>
  </si>
  <si>
    <t>ГП080000</t>
  </si>
  <si>
    <t>Гильза П/MMI * 80</t>
  </si>
  <si>
    <t>ГП100000</t>
  </si>
  <si>
    <t>Гильза П/MMI *100</t>
  </si>
  <si>
    <t>ГП110000</t>
  </si>
  <si>
    <t>Гильза П/MMI *110</t>
  </si>
  <si>
    <t>ГП120000</t>
  </si>
  <si>
    <t>Гильза П/MMI *120</t>
  </si>
  <si>
    <t>ГП125000</t>
  </si>
  <si>
    <t>Гильза П/MMI *125</t>
  </si>
  <si>
    <t>ГП130000</t>
  </si>
  <si>
    <t>Гильза П/MMI *130</t>
  </si>
  <si>
    <t>ГП140000</t>
  </si>
  <si>
    <t>Гильза П/MMI *140</t>
  </si>
  <si>
    <t>ГП150000</t>
  </si>
  <si>
    <t>Гильза П/MMI *150</t>
  </si>
  <si>
    <t>ГП160000ст</t>
  </si>
  <si>
    <t>Гильза П/MMI *160</t>
  </si>
  <si>
    <t>ГП175000</t>
  </si>
  <si>
    <t>Гильза П/MMI *175</t>
  </si>
  <si>
    <t>ГП180000</t>
  </si>
  <si>
    <t>Гильза П/MMI *180</t>
  </si>
  <si>
    <t>ГП200000</t>
  </si>
  <si>
    <t>Гильза П/MMI *200</t>
  </si>
  <si>
    <t>ГП250000</t>
  </si>
  <si>
    <t>Гильза П/MMI *250</t>
  </si>
  <si>
    <t>ГП300000</t>
  </si>
  <si>
    <t>Гильза П/MMI *300</t>
  </si>
  <si>
    <t>ГП450000</t>
  </si>
  <si>
    <t>Гильза П/MMI *450</t>
  </si>
  <si>
    <t>Дефлектор BEXI</t>
  </si>
  <si>
    <t>Д1000000</t>
  </si>
  <si>
    <t>Дефлектор BEXI №1 (80-100)</t>
  </si>
  <si>
    <t>Д2000000</t>
  </si>
  <si>
    <t>Дефлектор BEXI №2 (110-130)</t>
  </si>
  <si>
    <t>Д3000000</t>
  </si>
  <si>
    <t>Дефлектор BEXI №3 (140-160)</t>
  </si>
  <si>
    <t>Д4000000</t>
  </si>
  <si>
    <t>Дефлектор BEXI №4 (175-200)</t>
  </si>
  <si>
    <t>Дефлектор BI</t>
  </si>
  <si>
    <t>ДМ100000</t>
  </si>
  <si>
    <t>Дефлектор BI *100</t>
  </si>
  <si>
    <t>ДМ150000</t>
  </si>
  <si>
    <t>Дефлектор BI *150</t>
  </si>
  <si>
    <t>ДМ175000</t>
  </si>
  <si>
    <t>Дефлектор BI *175</t>
  </si>
  <si>
    <t>ДМ200000</t>
  </si>
  <si>
    <t>Дефлектор BI *200</t>
  </si>
  <si>
    <t>ДМ250000</t>
  </si>
  <si>
    <t>Дефлектор BI *250</t>
  </si>
  <si>
    <t>ДМ300000</t>
  </si>
  <si>
    <t>Дефлектор BI *300</t>
  </si>
  <si>
    <t>ДМ350000</t>
  </si>
  <si>
    <t>Дефлектор BI *350</t>
  </si>
  <si>
    <t>ДМ400000</t>
  </si>
  <si>
    <t>Дефлектор BI *400</t>
  </si>
  <si>
    <t>ДМ450000</t>
  </si>
  <si>
    <t>Дефлектор BI *450</t>
  </si>
  <si>
    <t>ДМ500000</t>
  </si>
  <si>
    <t>Дефлектор BI *500</t>
  </si>
  <si>
    <t>ДВ300000</t>
  </si>
  <si>
    <t>Дефлектор вращающийся BEI *300</t>
  </si>
  <si>
    <t>Дефлектор вращающийся BEI - поставляется под заказ!</t>
  </si>
  <si>
    <t>ДВ125000</t>
  </si>
  <si>
    <t>Дефлектор вращающийся BEI *125</t>
  </si>
  <si>
    <t>ДВ150000</t>
  </si>
  <si>
    <t>Дефлектор вращающийся BEI *150</t>
  </si>
  <si>
    <t>ДВ175000</t>
  </si>
  <si>
    <t>Дефлектор вращающийся BEI *175</t>
  </si>
  <si>
    <t>ДВ200000</t>
  </si>
  <si>
    <t>Дефлектор вращающийся BEI *200</t>
  </si>
  <si>
    <t>ДВ250000</t>
  </si>
  <si>
    <t>Дефлектор вращающийся BEI *250</t>
  </si>
  <si>
    <t>Заглушка - конденсатоотводчик PRSP /TTI/</t>
  </si>
  <si>
    <t>З0800000</t>
  </si>
  <si>
    <t>Заглушка - конденсатоотводчик PRSP /TTI/ * 80</t>
  </si>
  <si>
    <t>З1000000</t>
  </si>
  <si>
    <t>Заглушка - конденсатоотводчик PRSP /TTI/ *100</t>
  </si>
  <si>
    <t>З1100000</t>
  </si>
  <si>
    <t>Заглушка - конденсатоотводчик PRSP /TTI/ *110</t>
  </si>
  <si>
    <t>З1250000</t>
  </si>
  <si>
    <t>Заглушка - конденсатоотводчик PRSP /TTI/ *125</t>
  </si>
  <si>
    <t>З1300000</t>
  </si>
  <si>
    <t>Заглушка - конденсатоотводчик PRSP /TTI/ *130</t>
  </si>
  <si>
    <t>З1400000</t>
  </si>
  <si>
    <t>Заглушка - конденсатоотводчик PRSP /TTI/ *140</t>
  </si>
  <si>
    <t>З1500000</t>
  </si>
  <si>
    <t>Заглушка - конденсатоотводчик PRSP /TTI/ *150</t>
  </si>
  <si>
    <t>З1600000</t>
  </si>
  <si>
    <t>Заглушка - конденсатоотводчик PRSP /TTI/ *160</t>
  </si>
  <si>
    <t>З1750000</t>
  </si>
  <si>
    <t>Заглушка - конденсатоотводчик PRSP /TTI/ *175</t>
  </si>
  <si>
    <t>З1800000</t>
  </si>
  <si>
    <t>Заглушка - конденсатоотводчик PRSP /TTI/ *180</t>
  </si>
  <si>
    <t>З2000000</t>
  </si>
  <si>
    <t>Заглушка - конденсатоотводчик PRSP /TTI/ *200</t>
  </si>
  <si>
    <t>З2500000</t>
  </si>
  <si>
    <t>Заглушка - конденсатоотводчик PRSP /TTI/ *250</t>
  </si>
  <si>
    <t>З3000000</t>
  </si>
  <si>
    <t>Заглушка - конденсатоотводчик PRSP/TTI/ *300</t>
  </si>
  <si>
    <t>З3500000</t>
  </si>
  <si>
    <t>Заглушка - конденсатоотводчик PRSP/TTI/ *350</t>
  </si>
  <si>
    <t>PRSP400</t>
  </si>
  <si>
    <t>Заглушка - конденсатоотводчик PRSP/TTI/ *400</t>
  </si>
  <si>
    <t>З4500000</t>
  </si>
  <si>
    <t>Заглушка - конденсатоотводчик PRSP/TTI/ *450</t>
  </si>
  <si>
    <t>Заглушка - конденсатоотводчик PRSP/TMM/</t>
  </si>
  <si>
    <t>ЗТММ1100</t>
  </si>
  <si>
    <t>Заглушка - конденсатоотводчик PRSP/TMM/*110</t>
  </si>
  <si>
    <t>ЗТММ1200</t>
  </si>
  <si>
    <t>Заглушка - конденсатоотводчик PRSP/TMM/*120</t>
  </si>
  <si>
    <t>ЗТММ1250</t>
  </si>
  <si>
    <t>Заглушка - конденсатоотводчик PRSP/TMM/*125</t>
  </si>
  <si>
    <t>ЗТММ1300</t>
  </si>
  <si>
    <t>Заглушка - конденсатоотводчик PRSP/TMM/*130</t>
  </si>
  <si>
    <t>ЗТММ1400</t>
  </si>
  <si>
    <t>Заглушка - конденсатоотводчик PRSP/TMM/*140</t>
  </si>
  <si>
    <t>ЗТММ1500</t>
  </si>
  <si>
    <t>Заглушка - конденсатоотводчик PRSP/TMM/*150</t>
  </si>
  <si>
    <t>ЗТММ1750</t>
  </si>
  <si>
    <t>Заглушка - конденсатоотводчик PRSP/TMM/*175</t>
  </si>
  <si>
    <t>ЗТММ1800</t>
  </si>
  <si>
    <t>Заглушка - конденсатоотводчик PRSP/TMM/*180</t>
  </si>
  <si>
    <t>ЗТММ2000</t>
  </si>
  <si>
    <t>Заглушка - конденсатоотводчик PRSP/TMM/*200</t>
  </si>
  <si>
    <t>ЗТММ2500</t>
  </si>
  <si>
    <t>Заглушка - конденсатоотводчик PRSP/TMM/*250</t>
  </si>
  <si>
    <t>ЗТММ3000</t>
  </si>
  <si>
    <t>Заглушка - конденсатоотводчик PRSP/TMM/*300</t>
  </si>
  <si>
    <t>ЗТММ450</t>
  </si>
  <si>
    <t>Заглушка - конденсатоотводчик PRSP/TMM/*450</t>
  </si>
  <si>
    <t>Заглушка - ревизия TAPIN (TTI, M)</t>
  </si>
  <si>
    <t>ЗР100000</t>
  </si>
  <si>
    <t>Заглушка - ревизия TAPIN*100 (TTI, M)</t>
  </si>
  <si>
    <t>ЗР125000</t>
  </si>
  <si>
    <t>Заглушка - ревизия TAPIN*125 (TTI, М)</t>
  </si>
  <si>
    <t>ЗР130000</t>
  </si>
  <si>
    <t>Заглушка - ревизия TAPIN*130 (TTI, М)</t>
  </si>
  <si>
    <t>ЗР140000</t>
  </si>
  <si>
    <t>Заглушка - ревизия TAPIN*140 (TTI, М)</t>
  </si>
  <si>
    <t>ЗР150000</t>
  </si>
  <si>
    <t>Заглушка - ревизия TAPIN*150 (TTI, М)</t>
  </si>
  <si>
    <t>ЗР175000</t>
  </si>
  <si>
    <t>Заглушка - ревизия TAPIN*175 (TTI, М)</t>
  </si>
  <si>
    <t>ЗР180000</t>
  </si>
  <si>
    <t>Заглушка - ревизия TAPIN*180 (TTI, М)</t>
  </si>
  <si>
    <t>ЗР200000</t>
  </si>
  <si>
    <t>Заглушка - ревизия TAPIN*200 (TTI, М)</t>
  </si>
  <si>
    <t>ЗР250000</t>
  </si>
  <si>
    <t>Заглушка - ревизия TAPIN*250 (TTI, М)</t>
  </si>
  <si>
    <t>ЗР300000</t>
  </si>
  <si>
    <t>Заглушка - ревизия TAPIN*300 (TTI, М)</t>
  </si>
  <si>
    <t>ЗРМ45000ст</t>
  </si>
  <si>
    <t>Заглушка - ревизия TAPIN *450 (TMM, М)</t>
  </si>
  <si>
    <t>Основа дымохода CASP</t>
  </si>
  <si>
    <t>ОД110450</t>
  </si>
  <si>
    <t>Основа дымохода CASP *110/45гр.</t>
  </si>
  <si>
    <t>ОД125450</t>
  </si>
  <si>
    <t>Основа дымохода CASP *125/45 гр.</t>
  </si>
  <si>
    <t>ОД130450~</t>
  </si>
  <si>
    <t>Основа дымохода CASP *130/45 гр.</t>
  </si>
  <si>
    <t>по запросу</t>
  </si>
  <si>
    <t>ОД150450</t>
  </si>
  <si>
    <t>Основа дымохода CASP *150/45 гр.</t>
  </si>
  <si>
    <t>ОД175450</t>
  </si>
  <si>
    <t>Основа дымохода CASP *175/45 гр.</t>
  </si>
  <si>
    <t>ОД180450~</t>
  </si>
  <si>
    <t>Основа дымохода CASP *180/45 гр.</t>
  </si>
  <si>
    <t>ОД200450</t>
  </si>
  <si>
    <t>Основа дымохода CASP *200/45 гр.</t>
  </si>
  <si>
    <t>Отвод CI</t>
  </si>
  <si>
    <t>О0804500</t>
  </si>
  <si>
    <t>Отвод CI * 80/45 гр.</t>
  </si>
  <si>
    <t>О0809000</t>
  </si>
  <si>
    <t>Отвод CI * 80/90 гр.</t>
  </si>
  <si>
    <t>О1004500</t>
  </si>
  <si>
    <t>Отвод CI *100/45 гр.</t>
  </si>
  <si>
    <t>О1009000</t>
  </si>
  <si>
    <t>Отвод CI *100/90 гр.</t>
  </si>
  <si>
    <t>О1104500</t>
  </si>
  <si>
    <t>Отвод CI *110/45 гр.</t>
  </si>
  <si>
    <t>О1109000</t>
  </si>
  <si>
    <t>Отвод CI *110/90 гр.</t>
  </si>
  <si>
    <t>О1204500</t>
  </si>
  <si>
    <t>Отвод CI *120/45 гр.</t>
  </si>
  <si>
    <t>О1209000</t>
  </si>
  <si>
    <t>Отвод CI *120/90 гр.</t>
  </si>
  <si>
    <t>О1254500</t>
  </si>
  <si>
    <t>Отвод CI *125/45 гр.</t>
  </si>
  <si>
    <t>О1259000</t>
  </si>
  <si>
    <t>Отвод CI *125/90 гр.</t>
  </si>
  <si>
    <t>О1304500</t>
  </si>
  <si>
    <t>Отвод CI *130/45 гр.</t>
  </si>
  <si>
    <t>О1309000</t>
  </si>
  <si>
    <t>Отвод CI *130/90 гр.</t>
  </si>
  <si>
    <t>О1404500</t>
  </si>
  <si>
    <t>Отвод CI *140/45 гр.</t>
  </si>
  <si>
    <t>О1409000</t>
  </si>
  <si>
    <t>Отвод CI *140/90 гр.</t>
  </si>
  <si>
    <t>О1504500</t>
  </si>
  <si>
    <t>Отвод CI *150/45 гр.</t>
  </si>
  <si>
    <t>О1509000</t>
  </si>
  <si>
    <t>Отвод CI *150/90 гр.</t>
  </si>
  <si>
    <t>О1604500</t>
  </si>
  <si>
    <t>Отвод CI *160/45 гр.</t>
  </si>
  <si>
    <t>О1609000</t>
  </si>
  <si>
    <t>Отвод CI *160/90 гр.</t>
  </si>
  <si>
    <t>О1754500</t>
  </si>
  <si>
    <t>Отвод CI *175/45 гр.</t>
  </si>
  <si>
    <t>О1759000</t>
  </si>
  <si>
    <t>Отвод CI *175/90 гр.</t>
  </si>
  <si>
    <t>О1804500</t>
  </si>
  <si>
    <t>Отвод CI *180/45 гр.</t>
  </si>
  <si>
    <t>О1809000</t>
  </si>
  <si>
    <t>Отвод CI *180/90 гр.</t>
  </si>
  <si>
    <t>О2004500</t>
  </si>
  <si>
    <t>Отвод CI *200/45 гр.</t>
  </si>
  <si>
    <t>О2009000</t>
  </si>
  <si>
    <t>Отвод CI *200/90 гр.</t>
  </si>
  <si>
    <t>О2504500</t>
  </si>
  <si>
    <t>Отвод CI *250/45 гр.</t>
  </si>
  <si>
    <t>О2509000</t>
  </si>
  <si>
    <t>Отвод CI *250/90 гр.</t>
  </si>
  <si>
    <t>О3004500</t>
  </si>
  <si>
    <t>Отвод CI *300/45 гр.</t>
  </si>
  <si>
    <t>О3009000</t>
  </si>
  <si>
    <t>Отвод CI *300/90 гр.</t>
  </si>
  <si>
    <t>О3504500</t>
  </si>
  <si>
    <t>Отвод CI *350/45 гр.</t>
  </si>
  <si>
    <t>О3509000</t>
  </si>
  <si>
    <t>Отвод CI *350/90 гр.</t>
  </si>
  <si>
    <t>О4004500</t>
  </si>
  <si>
    <t>Отвод CI *400/45 гр.</t>
  </si>
  <si>
    <t>О4009000</t>
  </si>
  <si>
    <t>Отвод CI *400/90 гр.</t>
  </si>
  <si>
    <t>О4504500</t>
  </si>
  <si>
    <t>Отвод CI *450/45 гр.</t>
  </si>
  <si>
    <t>О4509000</t>
  </si>
  <si>
    <t>Отвод CI *450/90 гр.</t>
  </si>
  <si>
    <t>Отвод с изменяющимся углом наклона CIG</t>
  </si>
  <si>
    <t>ОИУ13000</t>
  </si>
  <si>
    <t>Отвод с изм. углом наклона CIG 130 (от 0 до 90 град.)</t>
  </si>
  <si>
    <t>ОИ150000</t>
  </si>
  <si>
    <t>Отвод с изм. углом наклона CIG 150 (от 0 до 90 град.)</t>
  </si>
  <si>
    <t>ОИУ18000</t>
  </si>
  <si>
    <t>Отвод с изм. углом наклона CIG 180 (от 0 до 90 град.)</t>
  </si>
  <si>
    <t>ОИ200000</t>
  </si>
  <si>
    <t>Отвод с изм. углом наклона CIG 200 (от 0 до 90 град.)</t>
  </si>
  <si>
    <t xml:space="preserve">Переход RI </t>
  </si>
  <si>
    <t>П0801000</t>
  </si>
  <si>
    <t>Переход RI  080х100</t>
  </si>
  <si>
    <t>П0801100</t>
  </si>
  <si>
    <t>Переход RI  080х110</t>
  </si>
  <si>
    <t>П0801250</t>
  </si>
  <si>
    <t>Переход RI  080х125</t>
  </si>
  <si>
    <t>П1001100</t>
  </si>
  <si>
    <t>Переход RI  100х110</t>
  </si>
  <si>
    <t>П1001200</t>
  </si>
  <si>
    <t>Переход RI  100х120</t>
  </si>
  <si>
    <t>П1001250</t>
  </si>
  <si>
    <t>Переход RI  100х125</t>
  </si>
  <si>
    <t>П1001300</t>
  </si>
  <si>
    <t>Переход RI  100х130</t>
  </si>
  <si>
    <t>П1101250</t>
  </si>
  <si>
    <t>Переход RI  110х125</t>
  </si>
  <si>
    <t>П1101300</t>
  </si>
  <si>
    <t>Переход RI  110х130</t>
  </si>
  <si>
    <t>П1101400</t>
  </si>
  <si>
    <t>Переход RI  110х140</t>
  </si>
  <si>
    <t>П1101500</t>
  </si>
  <si>
    <t>Переход RI  110х150</t>
  </si>
  <si>
    <t>П1151250</t>
  </si>
  <si>
    <t>Переход RI  115х125</t>
  </si>
  <si>
    <t>П1151300</t>
  </si>
  <si>
    <t>Переход RI  115х130</t>
  </si>
  <si>
    <t>П1201250</t>
  </si>
  <si>
    <t>Переход RI  120х125</t>
  </si>
  <si>
    <t>П1201300</t>
  </si>
  <si>
    <t>Переход RI  120х130</t>
  </si>
  <si>
    <t>П1201500</t>
  </si>
  <si>
    <t>Переход RI  120х150</t>
  </si>
  <si>
    <t>П1251300</t>
  </si>
  <si>
    <t>Переход RI  125х130</t>
  </si>
  <si>
    <t>П1251500</t>
  </si>
  <si>
    <t>Переход RI  125х150</t>
  </si>
  <si>
    <t>П1251750</t>
  </si>
  <si>
    <t>Переход RI  125х175</t>
  </si>
  <si>
    <t>П1301400</t>
  </si>
  <si>
    <t>Переход RI  130х140</t>
  </si>
  <si>
    <t>П1301500</t>
  </si>
  <si>
    <t>Переход RI  130х150</t>
  </si>
  <si>
    <t>П1351500</t>
  </si>
  <si>
    <t>Переход RI  135х150</t>
  </si>
  <si>
    <t>П1401500</t>
  </si>
  <si>
    <t>Переход RI  140х150</t>
  </si>
  <si>
    <t>П1451500</t>
  </si>
  <si>
    <t>Переход RI  145х150</t>
  </si>
  <si>
    <t>П1501750</t>
  </si>
  <si>
    <t>Переход RI  150x175</t>
  </si>
  <si>
    <t>П1501800</t>
  </si>
  <si>
    <t>Переход RI  150x180</t>
  </si>
  <si>
    <t>П1502000</t>
  </si>
  <si>
    <t>Переход RI  150x200</t>
  </si>
  <si>
    <t>П1502500</t>
  </si>
  <si>
    <t>Переход RI  150x250</t>
  </si>
  <si>
    <t>П1503000</t>
  </si>
  <si>
    <t>Переход RI  150x300</t>
  </si>
  <si>
    <t>П1601750</t>
  </si>
  <si>
    <t>Переход RI  160x175</t>
  </si>
  <si>
    <t>П1601800</t>
  </si>
  <si>
    <t>Переход RI  160х180</t>
  </si>
  <si>
    <t>П1701750</t>
  </si>
  <si>
    <t>Переход RI  170x175</t>
  </si>
  <si>
    <t>П1701800</t>
  </si>
  <si>
    <t>Переход RI  170x180</t>
  </si>
  <si>
    <t>П1702000</t>
  </si>
  <si>
    <t>Переход RI  170x200</t>
  </si>
  <si>
    <t>П1751800</t>
  </si>
  <si>
    <t>Переход RI  175x180</t>
  </si>
  <si>
    <t>П1752000</t>
  </si>
  <si>
    <t>Переход RI  175x200</t>
  </si>
  <si>
    <t>П1752500</t>
  </si>
  <si>
    <t>Переход RI  175x250</t>
  </si>
  <si>
    <t>П1802000</t>
  </si>
  <si>
    <t>Переход RI  180x200</t>
  </si>
  <si>
    <t>П1803000</t>
  </si>
  <si>
    <t>Переход RI  180x300</t>
  </si>
  <si>
    <t>П1852000</t>
  </si>
  <si>
    <t>Переход RI  185x200</t>
  </si>
  <si>
    <t>П1902000</t>
  </si>
  <si>
    <t>Переход RI  190x200</t>
  </si>
  <si>
    <t>П2002500</t>
  </si>
  <si>
    <t>Переход RI  200x250</t>
  </si>
  <si>
    <t>П2003000</t>
  </si>
  <si>
    <t>Переход RI  200x300</t>
  </si>
  <si>
    <t>П2202500</t>
  </si>
  <si>
    <t>Переход RI  220x250</t>
  </si>
  <si>
    <t>П2302500</t>
  </si>
  <si>
    <t>Переход RI  230x250</t>
  </si>
  <si>
    <t>П2503000</t>
  </si>
  <si>
    <t>Переход RI  250x300</t>
  </si>
  <si>
    <t>RI250350</t>
  </si>
  <si>
    <t>Переход RI  250x350</t>
  </si>
  <si>
    <t>П3002500</t>
  </si>
  <si>
    <t>Переход RI 300x250</t>
  </si>
  <si>
    <t>П3004000</t>
  </si>
  <si>
    <t>Переход RI 300x400</t>
  </si>
  <si>
    <t>П3005000</t>
  </si>
  <si>
    <t>Переход RI 300x500</t>
  </si>
  <si>
    <t>П3004500</t>
  </si>
  <si>
    <t>Переход RI 300х450</t>
  </si>
  <si>
    <t>П3504500</t>
  </si>
  <si>
    <t>Переход RI 350х450</t>
  </si>
  <si>
    <t>П4003000</t>
  </si>
  <si>
    <t>Переход RI 400x300</t>
  </si>
  <si>
    <t>П4004500</t>
  </si>
  <si>
    <t>Переход RI 400х450</t>
  </si>
  <si>
    <t>П4505000</t>
  </si>
  <si>
    <t>Переход RI 450x500</t>
  </si>
  <si>
    <t>Переход универсальный ALIS</t>
  </si>
  <si>
    <t>ПГГ80000</t>
  </si>
  <si>
    <t>Переход универсальный ALIS * 80</t>
  </si>
  <si>
    <t>ПГГ10000</t>
  </si>
  <si>
    <t>Переход универсальный ALIS *100</t>
  </si>
  <si>
    <t>ПГГ11000</t>
  </si>
  <si>
    <t>Переход универсальный ALIS *110</t>
  </si>
  <si>
    <t>ПГГ12000</t>
  </si>
  <si>
    <t>Переход универсальный ALIS *120</t>
  </si>
  <si>
    <t>ПГГ12500</t>
  </si>
  <si>
    <t>Переход универсальный ALIS *125</t>
  </si>
  <si>
    <t>ПГГ13000</t>
  </si>
  <si>
    <t>Переход универсальный ALIS *130</t>
  </si>
  <si>
    <t>ПГГ14000</t>
  </si>
  <si>
    <t>Переход универсальный ALIS *140</t>
  </si>
  <si>
    <t>ПГГ15000</t>
  </si>
  <si>
    <t>Переход универсальный ALIS *150</t>
  </si>
  <si>
    <t>ПГГ16000</t>
  </si>
  <si>
    <t>Переход универсальный ALIS *160</t>
  </si>
  <si>
    <t>ПГГ17500</t>
  </si>
  <si>
    <t>Переход универсальный ALIS *175</t>
  </si>
  <si>
    <t>ПГГ18000</t>
  </si>
  <si>
    <t>Переход универсальный ALIS *180</t>
  </si>
  <si>
    <t>ПГГ20000</t>
  </si>
  <si>
    <t>Переход универсальный ALIS *200</t>
  </si>
  <si>
    <t>ПГГ25000</t>
  </si>
  <si>
    <t>Переход универсальный ALIS *250</t>
  </si>
  <si>
    <t>ПГГ30000</t>
  </si>
  <si>
    <t>Переход универсальный ALIS *300</t>
  </si>
  <si>
    <t>Тройник TMM</t>
  </si>
  <si>
    <t>ТПГ10090</t>
  </si>
  <si>
    <t>Тройник TMM *100/90 гр.</t>
  </si>
  <si>
    <t>ТПГ11090</t>
  </si>
  <si>
    <t>Тройник TMM *110/90 гр.</t>
  </si>
  <si>
    <t>ТПГ12090</t>
  </si>
  <si>
    <t>Тройник TMM *120/90 гр.</t>
  </si>
  <si>
    <t>ТКГ12545</t>
  </si>
  <si>
    <t>Тройник TMM *125/45 гр.</t>
  </si>
  <si>
    <t>ТПГ12590</t>
  </si>
  <si>
    <t>Тройник TMM *125/90 гр.</t>
  </si>
  <si>
    <t>ТКГ13045</t>
  </si>
  <si>
    <t>Тройник TMM *130/45 гр.</t>
  </si>
  <si>
    <t>ТПГ13090</t>
  </si>
  <si>
    <t>Тройник TMM *130/90 гр.</t>
  </si>
  <si>
    <t>ТКГ14045</t>
  </si>
  <si>
    <t>Тройник TMM *140/45 гр.</t>
  </si>
  <si>
    <t>ТПГ14090</t>
  </si>
  <si>
    <t>Тройник TMM *140/90 гр.</t>
  </si>
  <si>
    <t>ТКГ15045</t>
  </si>
  <si>
    <t>Тройник TMM *150/45 гр.</t>
  </si>
  <si>
    <t>ТПГ15090</t>
  </si>
  <si>
    <t>Тройник TMM *150/90 гр.</t>
  </si>
  <si>
    <t>ТКГ17545</t>
  </si>
  <si>
    <t>Тройник TMM *175/45 гр.</t>
  </si>
  <si>
    <t>ТПГ17590</t>
  </si>
  <si>
    <t>Тройник TMM *175/90 гр.</t>
  </si>
  <si>
    <t>ТПГ18045</t>
  </si>
  <si>
    <t>Тройник TMM *180/45 гр.</t>
  </si>
  <si>
    <t>ТПГ18090</t>
  </si>
  <si>
    <t>Тройник TMM *180/90 гр.</t>
  </si>
  <si>
    <t>ТКГ20045</t>
  </si>
  <si>
    <t>Тройник TMM *200/45 гр.</t>
  </si>
  <si>
    <t>ТПГ20090</t>
  </si>
  <si>
    <t>Тройник TMM *200/90 гр.</t>
  </si>
  <si>
    <t>ТКГ25045</t>
  </si>
  <si>
    <t>Тройник TMM *250/45 гр.</t>
  </si>
  <si>
    <t>ТПК25090</t>
  </si>
  <si>
    <t>Тройник TMM *250/90 гр.</t>
  </si>
  <si>
    <t>ТПГ30090</t>
  </si>
  <si>
    <t>Тройник TMM *300/90 гр.</t>
  </si>
  <si>
    <t>ТПГ35090</t>
  </si>
  <si>
    <t>Тройник TMM *350/90 гр.</t>
  </si>
  <si>
    <t>ТПГ40090ст</t>
  </si>
  <si>
    <t>Тройник TMM *400/90 гр.</t>
  </si>
  <si>
    <t>ТКГ45045</t>
  </si>
  <si>
    <t>Тройник TMM *450/45 гр.</t>
  </si>
  <si>
    <t>ТПГ45090</t>
  </si>
  <si>
    <t>Тройник TMM *450/90 гр.</t>
  </si>
  <si>
    <t>Тройник TTI</t>
  </si>
  <si>
    <t>ТПЗ08045</t>
  </si>
  <si>
    <t>Тройник TTI * 80/45 гр. (с заглушкой)</t>
  </si>
  <si>
    <t>ТПЗ08090</t>
  </si>
  <si>
    <t>Тройник TTI * 80/90 гр. (с заглушкой)</t>
  </si>
  <si>
    <t>ТПЗ10045</t>
  </si>
  <si>
    <t>Тройник TTI *100/45 гр. (с заглушкой)</t>
  </si>
  <si>
    <t>ТПЗ10090</t>
  </si>
  <si>
    <t>Тройник TTI *100/90 гр. (с заглушкой)</t>
  </si>
  <si>
    <t>ТПЗ11045</t>
  </si>
  <si>
    <t>Тройник TTI *110/45 гр. (с заглушкой)</t>
  </si>
  <si>
    <t>ТПЗ11090</t>
  </si>
  <si>
    <t>Тройник TTI *110/90 гр. (с заглушкой)</t>
  </si>
  <si>
    <t>ТПЗ12090</t>
  </si>
  <si>
    <t>Тройник TTI *120/90 гр. (с заглушкой)</t>
  </si>
  <si>
    <t>ТПЗ12545</t>
  </si>
  <si>
    <t>Тройник TTI *125/45 гр. (с заглушкой)</t>
  </si>
  <si>
    <t>ТПЗ12590</t>
  </si>
  <si>
    <t>Тройник TTI *125/90 гр. (с заглушкой)</t>
  </si>
  <si>
    <t>ТКЗ13045</t>
  </si>
  <si>
    <t>Тройник TTI *130/45 гр. (с заглушкой)</t>
  </si>
  <si>
    <t>ТПЗ13090</t>
  </si>
  <si>
    <t>Тройник TTI *130/90 гр. (с заглушкой)</t>
  </si>
  <si>
    <t>ТКЗ14045</t>
  </si>
  <si>
    <t>Тройник TTI *140/45 гр. (с заглушкой)</t>
  </si>
  <si>
    <t>ТПЗ14090</t>
  </si>
  <si>
    <t>Тройник TTI *140/90 гр. (с заглушкой)</t>
  </si>
  <si>
    <t>ТКЗ15045</t>
  </si>
  <si>
    <t>Тройник TTI *150/45 гр. (с заглушкой)</t>
  </si>
  <si>
    <t>ТПЗ15090</t>
  </si>
  <si>
    <t>Тройник TTI *150/90 гр. (с заглушкой)</t>
  </si>
  <si>
    <t>ТКЗ16045</t>
  </si>
  <si>
    <t>Тройник TTI *160/45 гр. (с заглушкой)</t>
  </si>
  <si>
    <t>ТПЗ16090</t>
  </si>
  <si>
    <t>Тройник TTI *160/90 гр. (с заглушкой)</t>
  </si>
  <si>
    <t>ТКЗ17545</t>
  </si>
  <si>
    <t>Тройник TTI *175/45 гр. (с заглушкой)</t>
  </si>
  <si>
    <t>ТПЗ17590</t>
  </si>
  <si>
    <t>Тройник TTI *175/90 гр. (с заглушкой)</t>
  </si>
  <si>
    <t>ТКЗ18045</t>
  </si>
  <si>
    <t>Тройник TTI *180/45 гр. (с заглушкой)</t>
  </si>
  <si>
    <t>ТПЗ18090</t>
  </si>
  <si>
    <t>Тройник TTI *180/90 гр. (с заглушкой)</t>
  </si>
  <si>
    <t>ТКЗ20045</t>
  </si>
  <si>
    <t>Тройник TTI *200/45 гр. (с заглушкой)</t>
  </si>
  <si>
    <t>ТПЗ20090</t>
  </si>
  <si>
    <t>Тройник TTI *200/90 гр. (с заглушкой)</t>
  </si>
  <si>
    <t>ТКЗ25045</t>
  </si>
  <si>
    <t>Тройник TTI *250/45 гр. (с заглушкой)</t>
  </si>
  <si>
    <t>ТПЗ25090</t>
  </si>
  <si>
    <t>Тройник TTI *250/90 гр. (с заглушкой)</t>
  </si>
  <si>
    <t>ТКЗ30045</t>
  </si>
  <si>
    <t>Тройник TTI *300/45 гр.</t>
  </si>
  <si>
    <t>ТПЗ30090</t>
  </si>
  <si>
    <t>Тройник TTI *300/90 гр.</t>
  </si>
  <si>
    <t>ТКЗ35045</t>
  </si>
  <si>
    <t>Тройник TTI *350/45 гр.</t>
  </si>
  <si>
    <t>ТПЗ35090</t>
  </si>
  <si>
    <t>Тройник TTI *350/90 гр.</t>
  </si>
  <si>
    <t>ТКЗ40045</t>
  </si>
  <si>
    <t>Тройник TTI *400/45 гр.</t>
  </si>
  <si>
    <t>ТПЗ40090</t>
  </si>
  <si>
    <t>Тройник TTI *400/90 гр.</t>
  </si>
  <si>
    <t>ТКЗ45045</t>
  </si>
  <si>
    <t>Тройник TTI *450/45 гр.</t>
  </si>
  <si>
    <t>ТПЗ45090</t>
  </si>
  <si>
    <t>Тройник TTI *450/90 гр.</t>
  </si>
  <si>
    <t>Труба TI</t>
  </si>
  <si>
    <t>Т0801000</t>
  </si>
  <si>
    <t>Труба TI * 80/1000</t>
  </si>
  <si>
    <t>Т0802500</t>
  </si>
  <si>
    <t>Труба TI * 80/250</t>
  </si>
  <si>
    <t>Т0805000</t>
  </si>
  <si>
    <t>Труба TI * 80/500</t>
  </si>
  <si>
    <t>Т1001000</t>
  </si>
  <si>
    <t>Труба TI *100/1000</t>
  </si>
  <si>
    <t>Т1002500</t>
  </si>
  <si>
    <t>Труба TI *100/250</t>
  </si>
  <si>
    <t>Т1005000</t>
  </si>
  <si>
    <t>Труба TI *100/500</t>
  </si>
  <si>
    <t>Т1101000</t>
  </si>
  <si>
    <t>Труба TI *110/1000</t>
  </si>
  <si>
    <t>Т1102500</t>
  </si>
  <si>
    <t>Труба TI *110/250</t>
  </si>
  <si>
    <t>Т1103500</t>
  </si>
  <si>
    <t>Труба TI *110/333</t>
  </si>
  <si>
    <t>Т1105000</t>
  </si>
  <si>
    <t>Труба TI *110/500</t>
  </si>
  <si>
    <t>Т1201000</t>
  </si>
  <si>
    <t>Труба TI *120/1000</t>
  </si>
  <si>
    <t>Т1202500</t>
  </si>
  <si>
    <t>Труба TI *120/250</t>
  </si>
  <si>
    <t>Т1205000</t>
  </si>
  <si>
    <t>Труба TI *120/500</t>
  </si>
  <si>
    <t>Т1251000</t>
  </si>
  <si>
    <t>Труба TI *125/1000</t>
  </si>
  <si>
    <t>Т1252500</t>
  </si>
  <si>
    <t>Труба TI *125/250</t>
  </si>
  <si>
    <t>Т1253500</t>
  </si>
  <si>
    <t>Труба TI *125/333</t>
  </si>
  <si>
    <t>Т1255000</t>
  </si>
  <si>
    <t>Труба TI *125/500</t>
  </si>
  <si>
    <t>Т1301000</t>
  </si>
  <si>
    <t>Труба TI *130/1000</t>
  </si>
  <si>
    <t>Т1302500</t>
  </si>
  <si>
    <t>Труба TI *130/250</t>
  </si>
  <si>
    <t>Т1305000</t>
  </si>
  <si>
    <t>Труба TI *130/500</t>
  </si>
  <si>
    <t>Т1401000</t>
  </si>
  <si>
    <t>Труба TI *140/1000</t>
  </si>
  <si>
    <t>Т1402500</t>
  </si>
  <si>
    <t>Труба TI *140/250</t>
  </si>
  <si>
    <t>Т1405000</t>
  </si>
  <si>
    <t>Труба TI *140/500</t>
  </si>
  <si>
    <t>Т1501000</t>
  </si>
  <si>
    <t>Труба TI *150/1000</t>
  </si>
  <si>
    <t>T1502500</t>
  </si>
  <si>
    <t>Труба TI *150/250</t>
  </si>
  <si>
    <t>Т1505000</t>
  </si>
  <si>
    <t>Труба TI *150/500</t>
  </si>
  <si>
    <t>Т1601000</t>
  </si>
  <si>
    <t>Труба TI *160/1000</t>
  </si>
  <si>
    <t>Т1602500</t>
  </si>
  <si>
    <t>Труба TI *160/250</t>
  </si>
  <si>
    <t>Т1605000</t>
  </si>
  <si>
    <t>Труба TI *160/500</t>
  </si>
  <si>
    <t>Т1751000</t>
  </si>
  <si>
    <t>Труба TI *175/1000</t>
  </si>
  <si>
    <t>T1752500</t>
  </si>
  <si>
    <t>Труба TI *175/250</t>
  </si>
  <si>
    <t>Т1753500бг</t>
  </si>
  <si>
    <t>Труба TI *175/333</t>
  </si>
  <si>
    <t>Т1755000</t>
  </si>
  <si>
    <t>Труба TI *175/500</t>
  </si>
  <si>
    <t>Т1801000</t>
  </si>
  <si>
    <t>Труба TI *180/1000</t>
  </si>
  <si>
    <t>Т1802500</t>
  </si>
  <si>
    <t>Труба TI *180/250</t>
  </si>
  <si>
    <t>Т1805000</t>
  </si>
  <si>
    <t>Труба TI *180/500</t>
  </si>
  <si>
    <t>Т2001000</t>
  </si>
  <si>
    <t>Труба TI *200/1000</t>
  </si>
  <si>
    <t>Т2002500</t>
  </si>
  <si>
    <t>Труба TI *200/250</t>
  </si>
  <si>
    <t>Т200330</t>
  </si>
  <si>
    <t>Труба TI *200/333</t>
  </si>
  <si>
    <t>Т2005000</t>
  </si>
  <si>
    <t>Труба TI *200/500</t>
  </si>
  <si>
    <t>Т2501000</t>
  </si>
  <si>
    <t>Труба TI *250/1000</t>
  </si>
  <si>
    <t>Т2503500</t>
  </si>
  <si>
    <t>Труба TI *250/333</t>
  </si>
  <si>
    <t>T2502500</t>
  </si>
  <si>
    <t>Труба TI *250/250</t>
  </si>
  <si>
    <t>Т2505000</t>
  </si>
  <si>
    <t>Труба TI *250/500</t>
  </si>
  <si>
    <t>Т3001000</t>
  </si>
  <si>
    <t>Труба TI *300/1000</t>
  </si>
  <si>
    <t>Т3002500</t>
  </si>
  <si>
    <t>Труба TI *300/250</t>
  </si>
  <si>
    <t>Т3003500</t>
  </si>
  <si>
    <t>Труба TI *300/333</t>
  </si>
  <si>
    <t>Т3005000</t>
  </si>
  <si>
    <t>Труба TI *300/500</t>
  </si>
  <si>
    <t>Т3501000</t>
  </si>
  <si>
    <t>Труба TI *350/1000</t>
  </si>
  <si>
    <t>Т3502500</t>
  </si>
  <si>
    <t>Труба TI *350/250</t>
  </si>
  <si>
    <t>Т3503500</t>
  </si>
  <si>
    <t>Труба TI *350/333</t>
  </si>
  <si>
    <t>Т3505000</t>
  </si>
  <si>
    <t>Труба TI *350/500</t>
  </si>
  <si>
    <t>Т4001000</t>
  </si>
  <si>
    <t>Труба TI *400/1000</t>
  </si>
  <si>
    <t>Т4002500</t>
  </si>
  <si>
    <t>Труба TI *400/250</t>
  </si>
  <si>
    <t>Т4003500</t>
  </si>
  <si>
    <t>Труба TI *400/333</t>
  </si>
  <si>
    <t>Т4005000</t>
  </si>
  <si>
    <t>Труба TI *400/500</t>
  </si>
  <si>
    <t>Т4501000</t>
  </si>
  <si>
    <t>Труба TI *450/1000</t>
  </si>
  <si>
    <t>Т4505000</t>
  </si>
  <si>
    <t>Труба TI *450/500</t>
  </si>
  <si>
    <t>Т5001000</t>
  </si>
  <si>
    <t>Труба TI *500/1000</t>
  </si>
  <si>
    <t>Т5002500</t>
  </si>
  <si>
    <t>Труба TI *500/250</t>
  </si>
  <si>
    <t>Т5003500</t>
  </si>
  <si>
    <t>Труба TI *500/333</t>
  </si>
  <si>
    <t>Т5005000</t>
  </si>
  <si>
    <t>Труба TI *500/500</t>
  </si>
  <si>
    <t xml:space="preserve">Труба с термометром TPSP </t>
  </si>
  <si>
    <t>ТТ2000ст</t>
  </si>
  <si>
    <t>Труба с термометром TPSP *200</t>
  </si>
  <si>
    <t>Фартук VSP</t>
  </si>
  <si>
    <t>Ф0800000</t>
  </si>
  <si>
    <t>Фартук VSP *080</t>
  </si>
  <si>
    <t>Ф1100000</t>
  </si>
  <si>
    <t>Фартук VSP *110</t>
  </si>
  <si>
    <t>Ф1200000</t>
  </si>
  <si>
    <t>Фартук VSP *120</t>
  </si>
  <si>
    <t>Ф1250000</t>
  </si>
  <si>
    <t>Фартук VSP *125</t>
  </si>
  <si>
    <t>Ф1300000</t>
  </si>
  <si>
    <t>Фартук VSP *130</t>
  </si>
  <si>
    <t>Ф1400000</t>
  </si>
  <si>
    <t>Фартук VSP *140</t>
  </si>
  <si>
    <t>Ф1500000</t>
  </si>
  <si>
    <t>Фартук VSP *150</t>
  </si>
  <si>
    <t>Ф1600000</t>
  </si>
  <si>
    <t>Фартук VSP *160</t>
  </si>
  <si>
    <t>Ф1750000</t>
  </si>
  <si>
    <t>Фартук VSP *175</t>
  </si>
  <si>
    <t>Ф1800000</t>
  </si>
  <si>
    <t>Фартук VSP *180</t>
  </si>
  <si>
    <t>Ф2000000</t>
  </si>
  <si>
    <t>Фартук VSP *200</t>
  </si>
  <si>
    <t>Ф2500000</t>
  </si>
  <si>
    <t>Фартук VSP *250</t>
  </si>
  <si>
    <t>Ф3000000</t>
  </si>
  <si>
    <t>Фартук VSP *300</t>
  </si>
  <si>
    <t>Ф3500000</t>
  </si>
  <si>
    <t>Фартук VSP *350</t>
  </si>
  <si>
    <t>Ф4000000</t>
  </si>
  <si>
    <t>Фартук VSP *400</t>
  </si>
  <si>
    <t>Ф4500000</t>
  </si>
  <si>
    <t>Фартук VSP *450</t>
  </si>
  <si>
    <t>Хомут настенный BMSP</t>
  </si>
  <si>
    <t>Х0800000</t>
  </si>
  <si>
    <t>Хомут настенный BMSP * 80</t>
  </si>
  <si>
    <t>Х1000000</t>
  </si>
  <si>
    <t>Хомут настенный BMSP *100</t>
  </si>
  <si>
    <t>Х1100000</t>
  </si>
  <si>
    <t>Хомут настенный BMSP *110</t>
  </si>
  <si>
    <t>Х1250000</t>
  </si>
  <si>
    <t>Хомут настенный BMSP *125</t>
  </si>
  <si>
    <t>Х1300000</t>
  </si>
  <si>
    <t>Хомут настенный BMSP *130</t>
  </si>
  <si>
    <t>Х1400000</t>
  </si>
  <si>
    <t>Хомут настенный BMSP *140</t>
  </si>
  <si>
    <t>Х1500000</t>
  </si>
  <si>
    <t>Хомут настенный BMSP *150</t>
  </si>
  <si>
    <t>Х1600000</t>
  </si>
  <si>
    <t>Хомут настенный BMSP *160</t>
  </si>
  <si>
    <t>Х1750000</t>
  </si>
  <si>
    <t>Хомут настенный BMSP *175</t>
  </si>
  <si>
    <t>Х1800000</t>
  </si>
  <si>
    <t>Хомут настенный BMSP *180</t>
  </si>
  <si>
    <t>Х2000000</t>
  </si>
  <si>
    <t>Хомут настенный BMSP *200</t>
  </si>
  <si>
    <t>Х2500000</t>
  </si>
  <si>
    <t>Хомут настенный BMSP *250</t>
  </si>
  <si>
    <t>Х3000000</t>
  </si>
  <si>
    <t>Хомут настенный BMSP *300</t>
  </si>
  <si>
    <t>Х3500000</t>
  </si>
  <si>
    <t>Хомут настенный BMSP *350</t>
  </si>
  <si>
    <t>Х4000000</t>
  </si>
  <si>
    <t>Хомут настенный BMSP *400</t>
  </si>
  <si>
    <t>Х4500000</t>
  </si>
  <si>
    <t>Хомут настенный BMSP *450</t>
  </si>
  <si>
    <t>Х5000000</t>
  </si>
  <si>
    <t>Хомут настенный BMSP *500</t>
  </si>
  <si>
    <t xml:space="preserve">Хомут с шурупом AI </t>
  </si>
  <si>
    <t>ХШ080000</t>
  </si>
  <si>
    <t>Хомут с шурупом AI * 80</t>
  </si>
  <si>
    <t>ХШ100000</t>
  </si>
  <si>
    <t>Хомут с шурупом AI *100</t>
  </si>
  <si>
    <t>ХШ110000</t>
  </si>
  <si>
    <t>Хомут с шурупом AI *110</t>
  </si>
  <si>
    <t>ХШ125000</t>
  </si>
  <si>
    <t>Хомут с шурупом AI *125</t>
  </si>
  <si>
    <t>ХШ130000</t>
  </si>
  <si>
    <t>Хомут с шурупом AI *130</t>
  </si>
  <si>
    <t>ХШ140000</t>
  </si>
  <si>
    <t>Хомут с шурупом AI *140</t>
  </si>
  <si>
    <t>ХШ150000</t>
  </si>
  <si>
    <t>Хомут с шурупом AI *150</t>
  </si>
  <si>
    <t>ХШ175000</t>
  </si>
  <si>
    <t>Хомут с шурупом AI *175</t>
  </si>
  <si>
    <t>ХШ180000</t>
  </si>
  <si>
    <t>Хомут с шурупом AI *180</t>
  </si>
  <si>
    <t>ХШ200000</t>
  </si>
  <si>
    <t>Хомут с шурупом AI *200</t>
  </si>
  <si>
    <t>ХШ250000</t>
  </si>
  <si>
    <t>Хомут с шурупом AI *250</t>
  </si>
  <si>
    <t>ХШ300000</t>
  </si>
  <si>
    <t>Хомут с шурупом AI *300</t>
  </si>
  <si>
    <t>Хомут трубный BRIUE</t>
  </si>
  <si>
    <t>ХТ080000</t>
  </si>
  <si>
    <t>Хомут трубный BRIUE * 80</t>
  </si>
  <si>
    <t>ХТ100000</t>
  </si>
  <si>
    <t>Хомут трубный BRIUE *100</t>
  </si>
  <si>
    <t>ХТ110000</t>
  </si>
  <si>
    <t>Хомут трубный BRIUE *110</t>
  </si>
  <si>
    <t>ХТ120000</t>
  </si>
  <si>
    <t>Хомут трубный BRIUE *120</t>
  </si>
  <si>
    <t>ХТ125000</t>
  </si>
  <si>
    <t>Хомут трубный BRIUE *125</t>
  </si>
  <si>
    <t>ХТ130000</t>
  </si>
  <si>
    <t>Хомут трубный BRIUE *130</t>
  </si>
  <si>
    <t>ХТ140000</t>
  </si>
  <si>
    <t>Хомут трубный BRIUE *140</t>
  </si>
  <si>
    <t>ХТ150000</t>
  </si>
  <si>
    <t>Хомут трубный BRIUE *150</t>
  </si>
  <si>
    <t>ХТ160000</t>
  </si>
  <si>
    <t>Хомут трубный BRIUE *160</t>
  </si>
  <si>
    <t>ХТ175000</t>
  </si>
  <si>
    <t>Хомут трубный BRIUE *175</t>
  </si>
  <si>
    <t>ХТ180000</t>
  </si>
  <si>
    <t>Хомут трубный BRIUE *180</t>
  </si>
  <si>
    <t>ХТ200000</t>
  </si>
  <si>
    <t>Хомут трубный BRIUE *200</t>
  </si>
  <si>
    <t>ХТ250000</t>
  </si>
  <si>
    <t>Хомут трубный BRIUE *250</t>
  </si>
  <si>
    <t>ХТ300000</t>
  </si>
  <si>
    <t>Хомут трубный BRIUE *300</t>
  </si>
  <si>
    <t>ХТ350000</t>
  </si>
  <si>
    <t>Хомут трубный BRIUE *350</t>
  </si>
  <si>
    <t>ХТ400000</t>
  </si>
  <si>
    <t>Хомут трубный BRIUE *400</t>
  </si>
  <si>
    <t>ХТ450000</t>
  </si>
  <si>
    <t>Хомут трубный BRIUE *450</t>
  </si>
  <si>
    <t>ХТ500000</t>
  </si>
  <si>
    <t>Хомут трубный BRIUE *500</t>
  </si>
  <si>
    <t>Шибер оцинкованный</t>
  </si>
  <si>
    <t>ШО125ст</t>
  </si>
  <si>
    <t>Шибер оцинк. *125</t>
  </si>
  <si>
    <t>ШО175ст</t>
  </si>
  <si>
    <t>Шибер оцинк. *175</t>
  </si>
  <si>
    <t xml:space="preserve">Гибкий газоход </t>
  </si>
  <si>
    <t>ГГ80000</t>
  </si>
  <si>
    <t>Гибкий газоход LISFLEX * 80 (30м в бухте)</t>
  </si>
  <si>
    <t>ГГ100000</t>
  </si>
  <si>
    <t>Гибкий газоход LISFLEX *100 (30м в бухте)</t>
  </si>
  <si>
    <t>ГГ125000</t>
  </si>
  <si>
    <t>Гибкий газоход LISFLEX *125 (30м в бухте)</t>
  </si>
  <si>
    <t>ГГ130000</t>
  </si>
  <si>
    <t>Гибкий газоход LISFLEX *130 (30м в бухте)</t>
  </si>
  <si>
    <t>ГГ140000</t>
  </si>
  <si>
    <t>Гибкий газоход LISFLEX *140 (30м в бухте)</t>
  </si>
  <si>
    <t>ГГ150000</t>
  </si>
  <si>
    <t>Гибкий газоход LISFLEX *150 (30м в бухте)</t>
  </si>
  <si>
    <t>ГГ175000</t>
  </si>
  <si>
    <t>Гибкий газоход LISFLEX *175 (20м в бухте)</t>
  </si>
  <si>
    <t>ГГ180000</t>
  </si>
  <si>
    <t>Гибкий газоход LISFLEX *180 (20м в бухте)</t>
  </si>
  <si>
    <t>ГГ200000</t>
  </si>
  <si>
    <t>Гибкий газоход LISFLEX *200 (20м в бухте)</t>
  </si>
  <si>
    <t>ГГ250000</t>
  </si>
  <si>
    <t>Гибкий газоход LISFLEX *250 (15м в бухте)</t>
  </si>
  <si>
    <t>ГГ300000</t>
  </si>
  <si>
    <t>Гибкий газоход LISFLEX *300 (10м в бухте)</t>
  </si>
  <si>
    <t>Дымоход нержавеющий коаксиальный - поставляется под заказ!</t>
  </si>
  <si>
    <t>Гильза</t>
  </si>
  <si>
    <t>ГМГ080000</t>
  </si>
  <si>
    <t>Гильза MGF *080</t>
  </si>
  <si>
    <t>ГМГ140000</t>
  </si>
  <si>
    <t>Гильза MGF *140</t>
  </si>
  <si>
    <t>ГМГ20000</t>
  </si>
  <si>
    <t>Гильза MGF *200</t>
  </si>
  <si>
    <t>ГПГ080000</t>
  </si>
  <si>
    <t>Гильза MGM *080</t>
  </si>
  <si>
    <t>ГПГ140000</t>
  </si>
  <si>
    <t>Гильза MGM *140</t>
  </si>
  <si>
    <t>ГПГ200000</t>
  </si>
  <si>
    <t>Гильза MGM *200</t>
  </si>
  <si>
    <t>ГПГ300000</t>
  </si>
  <si>
    <t>Гильза MGM *300</t>
  </si>
  <si>
    <t>Дефлектор</t>
  </si>
  <si>
    <t>ДКЗ2000000</t>
  </si>
  <si>
    <t>Дефлектор коакс. с защитой STPA D200</t>
  </si>
  <si>
    <t>STPA175</t>
  </si>
  <si>
    <t>Дефлектор с защитой STPA 175 (с теплоиз.,коаксиальный)</t>
  </si>
  <si>
    <t>ДГЧ080000</t>
  </si>
  <si>
    <t>Дефлектор BIG *080</t>
  </si>
  <si>
    <t>ДГЧ130000</t>
  </si>
  <si>
    <t>Дефлектор BIG *130</t>
  </si>
  <si>
    <t>ДГЧ200000</t>
  </si>
  <si>
    <t>Дефлектор BIG *200</t>
  </si>
  <si>
    <t>ДГЧ250000</t>
  </si>
  <si>
    <t>Дефлектор BIG *250</t>
  </si>
  <si>
    <t>ДГЧ300000</t>
  </si>
  <si>
    <t>Дефлектор BIG *300</t>
  </si>
  <si>
    <t>ДГЧЗ14000</t>
  </si>
  <si>
    <t>Дефлектор с защитой  BAG *140</t>
  </si>
  <si>
    <t>ДГЧЗ20000</t>
  </si>
  <si>
    <t>Дефлектор с защитой  BAG *200</t>
  </si>
  <si>
    <t>ДГЧЗ30000</t>
  </si>
  <si>
    <t>Дефлектор с защитой  BAG *300</t>
  </si>
  <si>
    <t>Заглушка</t>
  </si>
  <si>
    <t>PRTP175</t>
  </si>
  <si>
    <t>Заглушка - конденсатоотводчик PRTP 175 (с теплоиз.,коаксиальная)</t>
  </si>
  <si>
    <t>ЗУК2000000</t>
  </si>
  <si>
    <t>Заглушка - конденсатоотводчик коакс. ут.PRTP D200</t>
  </si>
  <si>
    <t>ЗГ080000</t>
  </si>
  <si>
    <t>Заглушка - конденсатоотводчик PRG *080</t>
  </si>
  <si>
    <t>ЗГ010000</t>
  </si>
  <si>
    <t>Заглушка - конденсатоотводчик PRG *100</t>
  </si>
  <si>
    <t>ЗГ130000</t>
  </si>
  <si>
    <t>Заглушка - конденсатоотводчик PRG *130</t>
  </si>
  <si>
    <t>ЗГ140000</t>
  </si>
  <si>
    <t>Заглушка - конденсатоотводчик PRG *140</t>
  </si>
  <si>
    <t>ЗГ200000</t>
  </si>
  <si>
    <t>Заглушка - конденсатоотводчик PRG *200</t>
  </si>
  <si>
    <t>ЗГ250000</t>
  </si>
  <si>
    <t>Заглушка - конденсатоотводчик PRG *250</t>
  </si>
  <si>
    <t>ЗГ300000</t>
  </si>
  <si>
    <t>Заглушка - конденсатоотводчик PRG *300</t>
  </si>
  <si>
    <t>Основа дымохода</t>
  </si>
  <si>
    <t>ОДГ080000</t>
  </si>
  <si>
    <t>Основа дымохода CGP *080</t>
  </si>
  <si>
    <t>Основа дымохода CGP *110/45гр.</t>
  </si>
  <si>
    <t>Основа дымохода CGP *125/45 гр.</t>
  </si>
  <si>
    <t>Основа дымохода CGP *150/45 гр.</t>
  </si>
  <si>
    <t>Основа дымохода CGP *175/45 гр.</t>
  </si>
  <si>
    <t>ОД180450</t>
  </si>
  <si>
    <t>Основа дымохода CGP *180/45 гр.</t>
  </si>
  <si>
    <t>Основа дымохода CGP *200/45 гр.</t>
  </si>
  <si>
    <t>ОД250450</t>
  </si>
  <si>
    <t>Основа дымохода CGP *250/45 гр.</t>
  </si>
  <si>
    <t>ОД300450</t>
  </si>
  <si>
    <t>Основа дымохода CGP *300/45 гр.</t>
  </si>
  <si>
    <t>ОД350450</t>
  </si>
  <si>
    <t>Основа дымохода CGP *350/45 гр.</t>
  </si>
  <si>
    <t>CGP450</t>
  </si>
  <si>
    <t>Основа дымохода CGP *450/45</t>
  </si>
  <si>
    <t>Отвод</t>
  </si>
  <si>
    <t>ОГ0804500</t>
  </si>
  <si>
    <t>Отвод CIG *080/45 гр.</t>
  </si>
  <si>
    <t>ОГ0809000</t>
  </si>
  <si>
    <t>Отвод CIG *080/90 гр.</t>
  </si>
  <si>
    <t>ОГ1009000</t>
  </si>
  <si>
    <t>Отвод CIG *100/90 гр.</t>
  </si>
  <si>
    <t>ОГ1304500</t>
  </si>
  <si>
    <t>Отвод CIG *130/45 гр.</t>
  </si>
  <si>
    <t>ОГ1309000</t>
  </si>
  <si>
    <t>Отвод CIG *130/90 гр.</t>
  </si>
  <si>
    <t>ОГ1409000</t>
  </si>
  <si>
    <t>Отвод CIG *140/90 гр.</t>
  </si>
  <si>
    <t>ОГ200450</t>
  </si>
  <si>
    <t>Отвод CIG *200/45 гр.</t>
  </si>
  <si>
    <t>ОГ200900</t>
  </si>
  <si>
    <t>Отвод CIG *200/90 гр.</t>
  </si>
  <si>
    <t>ОГ300450</t>
  </si>
  <si>
    <t>Отвод CIG *300/45 гр.</t>
  </si>
  <si>
    <t>ОГ300900</t>
  </si>
  <si>
    <t>Отвод CIG *300/90 гр.</t>
  </si>
  <si>
    <t>Переход</t>
  </si>
  <si>
    <t>ПГУ140000</t>
  </si>
  <si>
    <t>Переход универсальный ALISG *140</t>
  </si>
  <si>
    <t>ПГУ200000</t>
  </si>
  <si>
    <t>Переход универсальный ALISG *200</t>
  </si>
  <si>
    <t>Тройник</t>
  </si>
  <si>
    <t>ТРКУ200000</t>
  </si>
  <si>
    <t>Тройник-редукция коакс. ут. с креп. D200 T60TPSM-T80TPSM</t>
  </si>
  <si>
    <t>ТПГЧЗ08045</t>
  </si>
  <si>
    <t>Тройник TTIG *080/45 гр.</t>
  </si>
  <si>
    <t>ТПГЧЗ08090</t>
  </si>
  <si>
    <t>Тройник TTIG *080/90 гр.</t>
  </si>
  <si>
    <t>ТПГЧ13045</t>
  </si>
  <si>
    <t>Тройник TTIG *130/45 гр.</t>
  </si>
  <si>
    <t>ТПГЧ13090</t>
  </si>
  <si>
    <t>Тройник TTIG *130/90 гр.</t>
  </si>
  <si>
    <t>ТПГЧ14090</t>
  </si>
  <si>
    <t>Тройник TTIG *140/90 гр.</t>
  </si>
  <si>
    <t>ТПГЧЗ15090</t>
  </si>
  <si>
    <t>Тройник TTIG *150/90 гр.</t>
  </si>
  <si>
    <t>ТПГЧ200450</t>
  </si>
  <si>
    <t>Тройник TTIG *200/45 гр.</t>
  </si>
  <si>
    <t>ТПГЧ200900</t>
  </si>
  <si>
    <t>Тройник TTIG *200/90 гр.</t>
  </si>
  <si>
    <t>ТПГЧ300900</t>
  </si>
  <si>
    <t>Тройник TTIG *300/90 гр.</t>
  </si>
  <si>
    <t>ТГМ130900</t>
  </si>
  <si>
    <t>Тройник переходной T80GF *130/90 гр.</t>
  </si>
  <si>
    <t>ТГРМ18000</t>
  </si>
  <si>
    <t>Тройник с редукцией герм. T80GF *180</t>
  </si>
  <si>
    <t>ТГРМ20000</t>
  </si>
  <si>
    <t>Тройник с редукцией герм. T80GF *200</t>
  </si>
  <si>
    <t>ТГРМ25000</t>
  </si>
  <si>
    <t>Тройник с редукцией герм. T80GF *250</t>
  </si>
  <si>
    <t>ТГРМ30000</t>
  </si>
  <si>
    <t>Тройник с редукцией герм. T80GF *300</t>
  </si>
  <si>
    <t>ТГРП20000</t>
  </si>
  <si>
    <t>Тройник с редукцией герм. T80GM *200</t>
  </si>
  <si>
    <t>ТГРП30000</t>
  </si>
  <si>
    <t>Тройник с редукцией герм. T80GM *300</t>
  </si>
  <si>
    <t>ТГРП10000</t>
  </si>
  <si>
    <t>Тройник с редукцией герм. T80GM *100</t>
  </si>
  <si>
    <t>ТГРП18000</t>
  </si>
  <si>
    <t>Тройник с редукцией герм. T80GM *180</t>
  </si>
  <si>
    <t>ТГРП25000</t>
  </si>
  <si>
    <t>Тройник с редукцией герм. T80GM *250</t>
  </si>
  <si>
    <t>Труба</t>
  </si>
  <si>
    <t>ТВКВ200000</t>
  </si>
  <si>
    <t>Труба верхняя коакс. вентиляционная ут. MVSTP D200</t>
  </si>
  <si>
    <t>ТКУ2001000</t>
  </si>
  <si>
    <t>Труба коакс. ут.TTP*D200/260/360хL1000</t>
  </si>
  <si>
    <t>BTDI080125</t>
  </si>
  <si>
    <t>Труба коаксиальная с наконечником гориз. BTDI *080/125, L=1000мм</t>
  </si>
  <si>
    <t>BTDI100150</t>
  </si>
  <si>
    <t>Труба коаксиальная с наконечником гориз. BTDI *100/150, L=500мм</t>
  </si>
  <si>
    <t>TDI080125</t>
  </si>
  <si>
    <t>Труба коаксиальная TDI *080/125, L=1000мм</t>
  </si>
  <si>
    <t>TDI080125500</t>
  </si>
  <si>
    <t>Труба коаксиальная TDI *080/125, L=500мм</t>
  </si>
  <si>
    <t>ТГЧ0801000</t>
  </si>
  <si>
    <t>Труба TIG *080/1000</t>
  </si>
  <si>
    <t>ТГЧ0802500</t>
  </si>
  <si>
    <t>Труба TIG *080/250</t>
  </si>
  <si>
    <t>ТГЧ0805000</t>
  </si>
  <si>
    <t>Труба TIG *080/500</t>
  </si>
  <si>
    <t>ТГЧ1001000</t>
  </si>
  <si>
    <t>Труба TIG *100/1000</t>
  </si>
  <si>
    <t>ТГЧ1301000</t>
  </si>
  <si>
    <t>Труба TIG *130/1000</t>
  </si>
  <si>
    <t>ТГЧ1305000</t>
  </si>
  <si>
    <t>Труба TIG *130/500</t>
  </si>
  <si>
    <t>ТГЧ140100</t>
  </si>
  <si>
    <t>Труба TIG *140/1000</t>
  </si>
  <si>
    <t>ТГЧ1402500</t>
  </si>
  <si>
    <t>Труба TIG *140/250</t>
  </si>
  <si>
    <t>ТГЧ1405000</t>
  </si>
  <si>
    <t>Труба TIG *140/500</t>
  </si>
  <si>
    <t>ТГЧ1501000</t>
  </si>
  <si>
    <t>Труба TIG *150/1000</t>
  </si>
  <si>
    <t>ТГЧ1505000</t>
  </si>
  <si>
    <t>Труба TIG *150/500</t>
  </si>
  <si>
    <t>ТГЧ2001000</t>
  </si>
  <si>
    <t>Труба TIG *200/1000</t>
  </si>
  <si>
    <t>ТГЧ2002500</t>
  </si>
  <si>
    <t>Труба TIG *200/250</t>
  </si>
  <si>
    <t>ТГЧ2005000</t>
  </si>
  <si>
    <t>Труба TIG *200/500</t>
  </si>
  <si>
    <t>ТГЧ2501000</t>
  </si>
  <si>
    <t>Труба TIG *250/1000</t>
  </si>
  <si>
    <t>ТГЧ2502500</t>
  </si>
  <si>
    <t>Труба TIG *250/250</t>
  </si>
  <si>
    <t>ТГЧ2505000</t>
  </si>
  <si>
    <t>Труба TIG *250/500</t>
  </si>
  <si>
    <t>ТГЧ3001000</t>
  </si>
  <si>
    <t>Труба TIG *300/1000</t>
  </si>
  <si>
    <t>ТГЧ300250</t>
  </si>
  <si>
    <t>Труба TIG *300/250</t>
  </si>
  <si>
    <t>ТГЧ300500</t>
  </si>
  <si>
    <t>Труба TIG *300/500</t>
  </si>
  <si>
    <t>TEG080</t>
  </si>
  <si>
    <t>Труба раздвижная (355/525) TEG*080</t>
  </si>
  <si>
    <t>TEG200</t>
  </si>
  <si>
    <t>Труба раздвижная (355/525) TEG*200</t>
  </si>
  <si>
    <t>ТГР25000</t>
  </si>
  <si>
    <t>Труба раздвижная (355/525) TEG*250</t>
  </si>
  <si>
    <t>ТГР30000</t>
  </si>
  <si>
    <t>Труба раздвижная (355/525) TEG*300</t>
  </si>
  <si>
    <t>ТГПТ14000</t>
  </si>
  <si>
    <t>Труба с проверочной трубкой TING*140</t>
  </si>
  <si>
    <t>ТГПТ20000</t>
  </si>
  <si>
    <t>Труба с проверочной трубкой TING*200</t>
  </si>
  <si>
    <t>ТГПТ25000</t>
  </si>
  <si>
    <t>Труба с проверочной трубкой TING*250</t>
  </si>
  <si>
    <t>ТГПТ30000</t>
  </si>
  <si>
    <t>Труба с проверочной трубкой TING*300</t>
  </si>
  <si>
    <t>Фартук</t>
  </si>
  <si>
    <t>ФГ080000</t>
  </si>
  <si>
    <t>Фартук VIG *080</t>
  </si>
  <si>
    <t>ФГ140000</t>
  </si>
  <si>
    <t>Фартук VIG *140</t>
  </si>
  <si>
    <t>ФГ200000</t>
  </si>
  <si>
    <t>Фартук VIG *200</t>
  </si>
  <si>
    <t>Наконечник вывода дыма</t>
  </si>
  <si>
    <t>НВДГ080</t>
  </si>
  <si>
    <t>Наконечник вывода дыма BHG *080</t>
  </si>
  <si>
    <t>Крепление основное</t>
  </si>
  <si>
    <t>КОГЧ08000</t>
  </si>
  <si>
    <t>Крепление основное SMG *080</t>
  </si>
  <si>
    <t>КОГЧ10000</t>
  </si>
  <si>
    <t>Крепление основное SMG *100</t>
  </si>
  <si>
    <t>КОГЧ13000</t>
  </si>
  <si>
    <t>Крепление основное SMG *130</t>
  </si>
  <si>
    <t>КОГЧ14000</t>
  </si>
  <si>
    <t>Крепление основное SMG *140</t>
  </si>
  <si>
    <t>КОГЧ15000</t>
  </si>
  <si>
    <t>Крепление основное SMG *150</t>
  </si>
  <si>
    <t>КОГЧ18000</t>
  </si>
  <si>
    <t>Крепление основное SMG *180</t>
  </si>
  <si>
    <t>КОГЧ20000</t>
  </si>
  <si>
    <t>Крепление основное SMG *200</t>
  </si>
  <si>
    <t>КОГЧ25000</t>
  </si>
  <si>
    <t>Крепление основное SMG *250</t>
  </si>
  <si>
    <t>КОГЧ30000</t>
  </si>
  <si>
    <t>Крепление основное SMG *300</t>
  </si>
  <si>
    <t>Дымоход нержавеющий утепленный</t>
  </si>
  <si>
    <t>А125000_J</t>
  </si>
  <si>
    <t>Адаптер J *125</t>
  </si>
  <si>
    <t>А150000_J</t>
  </si>
  <si>
    <t>Адаптер J *150</t>
  </si>
  <si>
    <t>А175000_J</t>
  </si>
  <si>
    <t>Адаптер J *175</t>
  </si>
  <si>
    <t>А200000_J</t>
  </si>
  <si>
    <t>Адаптер J *200</t>
  </si>
  <si>
    <t>А250000_J</t>
  </si>
  <si>
    <t>Адаптер J *250</t>
  </si>
  <si>
    <t>А300000_J</t>
  </si>
  <si>
    <t>Адаптер J *300</t>
  </si>
  <si>
    <t>ДУ080_J</t>
  </si>
  <si>
    <t>Дефлектор ут. SDP *080</t>
  </si>
  <si>
    <t>ДУ125_J</t>
  </si>
  <si>
    <t>Дефлектор ут. SDP *125</t>
  </si>
  <si>
    <t>ДУ150_J</t>
  </si>
  <si>
    <t>Дефлектор ут. SDP *150</t>
  </si>
  <si>
    <t>ДУ175_J</t>
  </si>
  <si>
    <t>Дефлектор ут. SDP *175</t>
  </si>
  <si>
    <t>ДУ200_J</t>
  </si>
  <si>
    <t>Дефлектор ут. SDP *200</t>
  </si>
  <si>
    <t>ДУ250_J</t>
  </si>
  <si>
    <t>Дефлектор ут. SDP *250</t>
  </si>
  <si>
    <t>ДУ300_J</t>
  </si>
  <si>
    <t>Дефлектор ут. SDP *300</t>
  </si>
  <si>
    <t>ДУ350000</t>
  </si>
  <si>
    <t>Дефлектор ут. SDP *350</t>
  </si>
  <si>
    <t>ДУ400000</t>
  </si>
  <si>
    <t>Дефлектор ут. SDP *400</t>
  </si>
  <si>
    <t>ДУ400000J</t>
  </si>
  <si>
    <t>ДУ450000</t>
  </si>
  <si>
    <t>Дефлектор ут. SDP *450</t>
  </si>
  <si>
    <t>ДУ500000</t>
  </si>
  <si>
    <t>Дефлектор ут. SDP *500</t>
  </si>
  <si>
    <t>ДУ550000ст</t>
  </si>
  <si>
    <t>Дефлектор ут. SDP *550</t>
  </si>
  <si>
    <t>ДУЗ080_J</t>
  </si>
  <si>
    <t>Дефлектор ут. с защитой SDPА *080</t>
  </si>
  <si>
    <t>ДУЗ12500</t>
  </si>
  <si>
    <t>Дефлектор ут. с защитой SDPА *125</t>
  </si>
  <si>
    <t>ДУЗ125_J</t>
  </si>
  <si>
    <t>ДУЗ150_J</t>
  </si>
  <si>
    <t>Дефлектор ут. с защитой SDPА *150</t>
  </si>
  <si>
    <t>ДУЗ175_J</t>
  </si>
  <si>
    <t>Дефлектор ут. с защитой SDPА *175</t>
  </si>
  <si>
    <t>ДУЗ200_J</t>
  </si>
  <si>
    <t>Дефлектор ут. с защитой SDPА *200</t>
  </si>
  <si>
    <t>ДУЗ250_J</t>
  </si>
  <si>
    <t>Дефлектор ут. с защитой SDPА *250</t>
  </si>
  <si>
    <t>ДУЗ25000</t>
  </si>
  <si>
    <t>ДУЗ300_J</t>
  </si>
  <si>
    <t>Дефлектор ут. с защитой SDPА *300</t>
  </si>
  <si>
    <t>ЗУ300000</t>
  </si>
  <si>
    <t>Заглушка ут.PRDP *300</t>
  </si>
  <si>
    <t>ЗУ350000ст</t>
  </si>
  <si>
    <t>Заглушка ут.PRDP *350</t>
  </si>
  <si>
    <t>ЗУ350000J</t>
  </si>
  <si>
    <t>ЗУ400000ст</t>
  </si>
  <si>
    <t>Заглушка ут.PRDP *400</t>
  </si>
  <si>
    <t>ЗУ450000</t>
  </si>
  <si>
    <t>Заглушка ут.PRDP *450</t>
  </si>
  <si>
    <t>ЗУ500000ст</t>
  </si>
  <si>
    <t>Заглушка ут.PRDP *500</t>
  </si>
  <si>
    <t>ЗУ550000ст</t>
  </si>
  <si>
    <t>Заглушка ут.PRDP *550</t>
  </si>
  <si>
    <t>ЗУ600000ст</t>
  </si>
  <si>
    <t>Заглушка ут.PRDP *600</t>
  </si>
  <si>
    <t>ЗУО80000</t>
  </si>
  <si>
    <t>Заглушка - конденсатоотводчик ут.PRDP *080</t>
  </si>
  <si>
    <t>ЗУ1250_J</t>
  </si>
  <si>
    <t>Заглушка - конденсатоотводчик ут.PRDP *125</t>
  </si>
  <si>
    <t>ЗУ125000</t>
  </si>
  <si>
    <t>ЗУ1500_J</t>
  </si>
  <si>
    <t>Заглушка - конденсатоотводчик ут.PRDP *150</t>
  </si>
  <si>
    <t>ЗУ1750_J</t>
  </si>
  <si>
    <t>Заглушка - конденсатоотводчик ут.PRDP *175</t>
  </si>
  <si>
    <t>ЗУ2000_J</t>
  </si>
  <si>
    <t>Заглушка - конденсатоотводчик ут.PRDP *200</t>
  </si>
  <si>
    <t>ЗУ2500_J</t>
  </si>
  <si>
    <t>Заглушка - конденсатоотводчик ут.PRDP *250</t>
  </si>
  <si>
    <t>PRDP300</t>
  </si>
  <si>
    <t>Заглушка - конденсатоотводчик ут.PRDP *300</t>
  </si>
  <si>
    <t>Заглушка - конденсатоотводчик ут.PRDP *350</t>
  </si>
  <si>
    <t>Заглушка - конденсатоотводчик ут.PRDP *400</t>
  </si>
  <si>
    <t>Заглушка - конденсатоотводчик ут.PRDP *450</t>
  </si>
  <si>
    <t>Заглушка - конденсатоотводчик ут.PRDP *500</t>
  </si>
  <si>
    <t>Заглушка - конденсатоотводчик ут.PRDP *550</t>
  </si>
  <si>
    <t>Заглушка - конденсатоотводчик ут.PRDP *600</t>
  </si>
  <si>
    <t>ОДУ08045</t>
  </si>
  <si>
    <t>Основа дымохода ут. CADP *080/45 гр.</t>
  </si>
  <si>
    <t>ОДУ12545</t>
  </si>
  <si>
    <t>Основа дымохода ут. CADP *125/45 гр.</t>
  </si>
  <si>
    <t>ОДУ12560</t>
  </si>
  <si>
    <t>Основа дымохода ут. CADP *125/60 гр.</t>
  </si>
  <si>
    <t>ОДУ15045</t>
  </si>
  <si>
    <t>Основа дымохода ут. CADP *150/45 гр.</t>
  </si>
  <si>
    <t>ОДУ15060</t>
  </si>
  <si>
    <t>Основа дымохода ут. CADP *150/60 гр.</t>
  </si>
  <si>
    <t>ОДУ17545</t>
  </si>
  <si>
    <t>Основа дымохода ут. CADP *175/45 гр.</t>
  </si>
  <si>
    <t>ОДУ17560</t>
  </si>
  <si>
    <t>Основа дымохода ут. CADP *175/60 гр.</t>
  </si>
  <si>
    <t>ОДУ20045</t>
  </si>
  <si>
    <t>Основа дымохода ут. CADP *200/45 гр.</t>
  </si>
  <si>
    <t>ОДУ20060</t>
  </si>
  <si>
    <t>Основа дымохода ут. CADP *200/60 гр.</t>
  </si>
  <si>
    <t>ОДУ25045</t>
  </si>
  <si>
    <t>Основа дымохода ут. CADP *250/45 гр.</t>
  </si>
  <si>
    <t>ОДУ25060</t>
  </si>
  <si>
    <t>Основа дымохода ут. CADP *250/60 гр.</t>
  </si>
  <si>
    <t>ОДУ30045</t>
  </si>
  <si>
    <t>Основа дымохода ут. CADP *300/45 гр.</t>
  </si>
  <si>
    <t>ОДУ30060</t>
  </si>
  <si>
    <t>Основа дымохода ут. CADP *300/60 гр.</t>
  </si>
  <si>
    <t>ОДУ35045</t>
  </si>
  <si>
    <t>Основа дымохода ут. CADP *350/45 гр.</t>
  </si>
  <si>
    <t>ОДУ35060</t>
  </si>
  <si>
    <t>Основа дымохода ут. CADP *350/60 гр.</t>
  </si>
  <si>
    <t>ОДУ40045</t>
  </si>
  <si>
    <t>Основа дымохода ут. CADP *400/45 гр.</t>
  </si>
  <si>
    <t>ОДУ45045</t>
  </si>
  <si>
    <t>Основа дымохода ут. CADP *450/45 гр.</t>
  </si>
  <si>
    <t>ОДУ50045</t>
  </si>
  <si>
    <t>Основа дымохода ут. CADP *500/45 гр.</t>
  </si>
  <si>
    <t>ОДУА15045</t>
  </si>
  <si>
    <t>Основа дымохода ут. CADPA алюм.*150/45 гр.</t>
  </si>
  <si>
    <t>ОДУА17545</t>
  </si>
  <si>
    <t>Основа дымохода ут. CADPA алюм.*175/45 гр.</t>
  </si>
  <si>
    <t>ОДУА25045</t>
  </si>
  <si>
    <t>Основа дымохода ут. CADPA алюм.*250/45 гр.</t>
  </si>
  <si>
    <t>CDPI15080</t>
  </si>
  <si>
    <t>Отвод ут. CDP  *80/15 гр.</t>
  </si>
  <si>
    <t>CDPI30080</t>
  </si>
  <si>
    <t>Отвод ут. CDP  *80/30 гр.</t>
  </si>
  <si>
    <t>CDPI30080_J</t>
  </si>
  <si>
    <t>ОУ0845_J</t>
  </si>
  <si>
    <t>Отвод ут. CDP  *80/45 гр.</t>
  </si>
  <si>
    <t>ОУ12515_J</t>
  </si>
  <si>
    <t>Отвод ут. CDP *125/15 гр.</t>
  </si>
  <si>
    <t>ОУ12515_ab</t>
  </si>
  <si>
    <t>ОУ12530_J</t>
  </si>
  <si>
    <t>Отвод ут. CDP *125/30 гр.</t>
  </si>
  <si>
    <t>ОУ12545_J</t>
  </si>
  <si>
    <t>Отвод ут. CDP *125/45 гр.</t>
  </si>
  <si>
    <t>ОУ12545_ab</t>
  </si>
  <si>
    <t>ОУ15015_J</t>
  </si>
  <si>
    <t>Отвод ут. CDP *150/15 гр.</t>
  </si>
  <si>
    <t>ОУ15030_J</t>
  </si>
  <si>
    <t>Отвод ут. CDP *150/30 гр.</t>
  </si>
  <si>
    <t>ОУ15045_J</t>
  </si>
  <si>
    <t>Отвод ут. CDP *150/45 гр.</t>
  </si>
  <si>
    <t>ОУ175150</t>
  </si>
  <si>
    <t>Отвод ут. CDP *175/15 гр.</t>
  </si>
  <si>
    <t>ОУ17515_J</t>
  </si>
  <si>
    <t>ОУ17530_J</t>
  </si>
  <si>
    <t>Отвод ут. CDP *175/30 гр.</t>
  </si>
  <si>
    <t>ОУ17545_J</t>
  </si>
  <si>
    <t>Отвод ут. CDP *175/45 гр.</t>
  </si>
  <si>
    <t>ОУ200150</t>
  </si>
  <si>
    <t>Отвод ут. CDP *200/15 гр.</t>
  </si>
  <si>
    <t>ОУ20015_J</t>
  </si>
  <si>
    <t>ОУ200300</t>
  </si>
  <si>
    <t>Отвод ут. CDP *200/30 гр.</t>
  </si>
  <si>
    <t>ОУ20030_J</t>
  </si>
  <si>
    <t>ОУ20045_J</t>
  </si>
  <si>
    <t>Отвод ут. CDP *200/45 гр.</t>
  </si>
  <si>
    <t>ОУ250150</t>
  </si>
  <si>
    <t>Отвод ут. CDP *250/15 гр.</t>
  </si>
  <si>
    <t>ОУ25015_J</t>
  </si>
  <si>
    <t>ОУ25030_J</t>
  </si>
  <si>
    <t>Отвод ут. CDP *250/30 гр.</t>
  </si>
  <si>
    <t>ОУ25045_J</t>
  </si>
  <si>
    <t>Отвод ут. CDP *250/45 гр.</t>
  </si>
  <si>
    <t>ОУ30015_J</t>
  </si>
  <si>
    <t>Отвод ут. CDP *300/15 гр.</t>
  </si>
  <si>
    <t>ОУ30030_J</t>
  </si>
  <si>
    <t>Отвод ут. CDP *300/30 гр.</t>
  </si>
  <si>
    <t>ОУ30045_J</t>
  </si>
  <si>
    <t>Отвод ут. CDP *300/45 гр.</t>
  </si>
  <si>
    <t>ОУ350150</t>
  </si>
  <si>
    <t>Отвод ут. CDP *350/15 гр.</t>
  </si>
  <si>
    <t>ОУ350300</t>
  </si>
  <si>
    <t>Отвод ут. CDP *350/30 гр.</t>
  </si>
  <si>
    <t>ОУ350450</t>
  </si>
  <si>
    <t>Отвод ут. CDP *350/45 гр.</t>
  </si>
  <si>
    <t>ОУ400150</t>
  </si>
  <si>
    <t>Отвод ут. CDP *400/15 гр.</t>
  </si>
  <si>
    <t>ОУ400300</t>
  </si>
  <si>
    <t>Отвод ут. CDP *400/30 гр.</t>
  </si>
  <si>
    <t>ОУ400450</t>
  </si>
  <si>
    <t>Отвод ут. CDP *400/45 гр.</t>
  </si>
  <si>
    <t>ОУ450150</t>
  </si>
  <si>
    <t>Отвод ут. CDP *450/15 гр.</t>
  </si>
  <si>
    <t>ОУ450300</t>
  </si>
  <si>
    <t>Отвод ут. CDP *450/30 гр.</t>
  </si>
  <si>
    <t>ОУ450450</t>
  </si>
  <si>
    <t>Отвод ут. CDP *450/45 гр.</t>
  </si>
  <si>
    <t>ОУ450450tr</t>
  </si>
  <si>
    <t>ОУ500150</t>
  </si>
  <si>
    <t>Отвод ут. CDP *500/15 гр.</t>
  </si>
  <si>
    <t>ОУ500300</t>
  </si>
  <si>
    <t>Отвод ут. CDP *500/30 гр.</t>
  </si>
  <si>
    <t>ОУ500450</t>
  </si>
  <si>
    <t>Отвод ут. CDP *500/45 гр.</t>
  </si>
  <si>
    <t>ОУ550300</t>
  </si>
  <si>
    <t>Отвод ут. CDP *550/30 гр.</t>
  </si>
  <si>
    <t>ОУ550450</t>
  </si>
  <si>
    <t>Отвод ут. CDP *550/45 гр.</t>
  </si>
  <si>
    <t>ОУ600300</t>
  </si>
  <si>
    <t>Отвод ут. CDP *600/30 гр.</t>
  </si>
  <si>
    <t>ОУ600450</t>
  </si>
  <si>
    <t>Отвод ут. CDP *600/45 гр.</t>
  </si>
  <si>
    <t>ОУ650300</t>
  </si>
  <si>
    <t>Отвод ут. CDP *650/30 гр.</t>
  </si>
  <si>
    <t>ОУ650450</t>
  </si>
  <si>
    <t>Отвод ут. CDP *650/45 гр.</t>
  </si>
  <si>
    <t>ПУ250400</t>
  </si>
  <si>
    <t>Переход ут. RDPA 250х400</t>
  </si>
  <si>
    <t>ПУ250400_ab</t>
  </si>
  <si>
    <t>ПУ250400_J</t>
  </si>
  <si>
    <t>ПУ300500</t>
  </si>
  <si>
    <t>Переход ут. RDPA 300х500</t>
  </si>
  <si>
    <t>RDP300350</t>
  </si>
  <si>
    <t>Переход ут. RDP (RDPA) 300x350</t>
  </si>
  <si>
    <t>RDP300450</t>
  </si>
  <si>
    <t>Переход ут. RDP (RDPA) 300x450</t>
  </si>
  <si>
    <t>RDP400500</t>
  </si>
  <si>
    <t>Переход ут. RDP (RDPA) 400х500</t>
  </si>
  <si>
    <t>ПУ450500ст</t>
  </si>
  <si>
    <t>Переход ут. RDPA 450х500</t>
  </si>
  <si>
    <t>ПУ350300ст</t>
  </si>
  <si>
    <t>Переход ут. RDPR 350х300</t>
  </si>
  <si>
    <t>ПУ450250_abс</t>
  </si>
  <si>
    <t>Переход ут. RDPR 450х250</t>
  </si>
  <si>
    <t>ПУ125150</t>
  </si>
  <si>
    <t>Переход ут. RDPA 125х150</t>
  </si>
  <si>
    <t>ПУ125150_J</t>
  </si>
  <si>
    <t>ПУ150175_J</t>
  </si>
  <si>
    <t>Переход ут. RDPA 150х175</t>
  </si>
  <si>
    <t>ПУ150175_ab</t>
  </si>
  <si>
    <t>ПУ150200_ab</t>
  </si>
  <si>
    <t>Переход ут. RDPA 150х200</t>
  </si>
  <si>
    <t>ПУ150200_J</t>
  </si>
  <si>
    <t>ПУ175200_ab</t>
  </si>
  <si>
    <t>Переход ут. RDPA 175х200</t>
  </si>
  <si>
    <t>ПУ175200_J</t>
  </si>
  <si>
    <t>RDP175250_J</t>
  </si>
  <si>
    <t>Переход ут. RDP (RDPA) 175x250</t>
  </si>
  <si>
    <t>ПУ200250_J</t>
  </si>
  <si>
    <t>Переход ут. RDPA 200х250</t>
  </si>
  <si>
    <t>RDP200300_J</t>
  </si>
  <si>
    <t>Переход ут. RDP (RDPA) 200x300</t>
  </si>
  <si>
    <t>ПУ250300_J</t>
  </si>
  <si>
    <t>Переход ут. RDPA 250х300</t>
  </si>
  <si>
    <t>ПУ250350_J</t>
  </si>
  <si>
    <t>Переход ут. RDPA 250х350</t>
  </si>
  <si>
    <t>ПУ250350</t>
  </si>
  <si>
    <t>Пластина</t>
  </si>
  <si>
    <t>ПОУ080_J</t>
  </si>
  <si>
    <t>Пластина огнезащитная ут.TFDP  *80</t>
  </si>
  <si>
    <t>ПОУ125_J</t>
  </si>
  <si>
    <t>Пластина огнезащитная ут.TFDP *125</t>
  </si>
  <si>
    <t>ПОУ15000</t>
  </si>
  <si>
    <t>Пластина огнезащитная ут.TFDP *150</t>
  </si>
  <si>
    <t>ПОУ150_J</t>
  </si>
  <si>
    <t>ПОУ17500</t>
  </si>
  <si>
    <t>Пластина огнезащитная ут.TFDP *175</t>
  </si>
  <si>
    <t>ПОУ175_J</t>
  </si>
  <si>
    <t>ПОУ200_J</t>
  </si>
  <si>
    <t>Пластина огнезащитная ут.TFDP *200</t>
  </si>
  <si>
    <t>ПОУ250_J</t>
  </si>
  <si>
    <t>Пластина огнезащитная ут.TFDP *250</t>
  </si>
  <si>
    <t>ПОУ300_J</t>
  </si>
  <si>
    <t>Пластина огнезащитная ут.TFDP *300</t>
  </si>
  <si>
    <t>ПОУ35000</t>
  </si>
  <si>
    <t>Пластина огнезащитная ут.TFDP *350</t>
  </si>
  <si>
    <t>ПОУ40000</t>
  </si>
  <si>
    <t>Пластина огнезащитная ут.TFDP *400</t>
  </si>
  <si>
    <t>ПОУ50000</t>
  </si>
  <si>
    <t>Пластина огнезащитная ут.TFDP *500</t>
  </si>
  <si>
    <t>ПОУ60000ст</t>
  </si>
  <si>
    <t>Пластина огнезащитная ут.TFDP *600</t>
  </si>
  <si>
    <t>Прокладка силиконовая</t>
  </si>
  <si>
    <t>Редуктор</t>
  </si>
  <si>
    <t>РУ080_J</t>
  </si>
  <si>
    <t>Редуктор ут. ADP *080</t>
  </si>
  <si>
    <t>РУ100_J</t>
  </si>
  <si>
    <t>Редуктор ут. ADP *100</t>
  </si>
  <si>
    <t>РУ125_J</t>
  </si>
  <si>
    <t>Редуктор ут. ADP *125</t>
  </si>
  <si>
    <t>РУ150_J</t>
  </si>
  <si>
    <t>Редуктор ут. ADP *150</t>
  </si>
  <si>
    <t>РУ175_J</t>
  </si>
  <si>
    <t>Редуктор ут. ADP *175</t>
  </si>
  <si>
    <t>РУ175_ab</t>
  </si>
  <si>
    <t>РУ200_J</t>
  </si>
  <si>
    <t>Редуктор ут. ADP *200</t>
  </si>
  <si>
    <t>РУ250_J</t>
  </si>
  <si>
    <t>Редуктор ут. ADP *250</t>
  </si>
  <si>
    <t>РУ250_ab</t>
  </si>
  <si>
    <t>РУ300_ab</t>
  </si>
  <si>
    <t>Редуктор ут. ADP *300</t>
  </si>
  <si>
    <t>РУ300_J</t>
  </si>
  <si>
    <t>РУ350000</t>
  </si>
  <si>
    <t>Редуктор ут. ADP *350</t>
  </si>
  <si>
    <t>РУ400000</t>
  </si>
  <si>
    <t>Редуктор ут. ADP *400</t>
  </si>
  <si>
    <t>РУ450000</t>
  </si>
  <si>
    <t>Редуктор ут. ADP *450</t>
  </si>
  <si>
    <t>РУ500000</t>
  </si>
  <si>
    <t>Редуктор ут. ADP *500</t>
  </si>
  <si>
    <t>РУ550000</t>
  </si>
  <si>
    <t>Редуктор ут. ADP *550</t>
  </si>
  <si>
    <t>РУ600000</t>
  </si>
  <si>
    <t>Редуктор ут. ADP *600</t>
  </si>
  <si>
    <t>РУ650000</t>
  </si>
  <si>
    <t>Редуктор ут. ADP *650</t>
  </si>
  <si>
    <t>РУ125150_ab</t>
  </si>
  <si>
    <t>Редуктор ут. ADPA *125x150</t>
  </si>
  <si>
    <t>РУ125150</t>
  </si>
  <si>
    <t>РУ125150_J</t>
  </si>
  <si>
    <t>РУ140150_J</t>
  </si>
  <si>
    <t>Редуктор ут. ADPA *140x150</t>
  </si>
  <si>
    <t>РУ150175_J</t>
  </si>
  <si>
    <t>Редуктор ут. ADPA *150x175</t>
  </si>
  <si>
    <t>РУ150200</t>
  </si>
  <si>
    <t>Редуктор ут. ADPA *150x200</t>
  </si>
  <si>
    <t>РУ150200_J</t>
  </si>
  <si>
    <t>РУ150250_ab</t>
  </si>
  <si>
    <t>Редуктор ут. ADPA *150x250</t>
  </si>
  <si>
    <t>РУ150250_J</t>
  </si>
  <si>
    <t>РУ175200_J</t>
  </si>
  <si>
    <t>Редуктор ут. ADPA *175x200</t>
  </si>
  <si>
    <t>РУ175250_J</t>
  </si>
  <si>
    <t>Редуктор ут. ADPA *175x250</t>
  </si>
  <si>
    <t>РУ175250</t>
  </si>
  <si>
    <t>РУ200250_J</t>
  </si>
  <si>
    <t>Редуктор ут. ADPA *200x250</t>
  </si>
  <si>
    <t>РУ250300</t>
  </si>
  <si>
    <t>Редуктор ут. ADPA *250x300</t>
  </si>
  <si>
    <t>РУ250150_J</t>
  </si>
  <si>
    <t>Редуктор ут. ADPR *250x150</t>
  </si>
  <si>
    <t>РУ250150</t>
  </si>
  <si>
    <t>РУ250300_ab</t>
  </si>
  <si>
    <t>РУ300400_Jст</t>
  </si>
  <si>
    <t>Редуктор ут. ADPA *300x400</t>
  </si>
  <si>
    <t>РУ300450</t>
  </si>
  <si>
    <t>Редуктор ут. ADPA *300x450</t>
  </si>
  <si>
    <t>РУ300500ст</t>
  </si>
  <si>
    <t>Редуктор ут. ADPA *300x500</t>
  </si>
  <si>
    <t>РУ300500_Jст</t>
  </si>
  <si>
    <t>РУ400450</t>
  </si>
  <si>
    <t>Редуктор ут. ADPA *400x450</t>
  </si>
  <si>
    <t>РУ400500</t>
  </si>
  <si>
    <t>Редуктор ут. ADPA *400x500</t>
  </si>
  <si>
    <t>РУ500550ст</t>
  </si>
  <si>
    <t>Редуктор ут. ADPA *500x550</t>
  </si>
  <si>
    <t>РУ500600</t>
  </si>
  <si>
    <t>Редуктор ут. ADPA *500x600</t>
  </si>
  <si>
    <t>ТРУ080_J</t>
  </si>
  <si>
    <t>Тройник с ревизией ут. TIDP *080</t>
  </si>
  <si>
    <t>ТРУ125_J</t>
  </si>
  <si>
    <t>Тройник с ревизией ут. TIDP *125</t>
  </si>
  <si>
    <t>ТРУ150_J</t>
  </si>
  <si>
    <t>Тройник с ревизией ут. TIDP *150</t>
  </si>
  <si>
    <t>ТРУ175_J</t>
  </si>
  <si>
    <t>Тройник с ревизией ут. TIDP *175</t>
  </si>
  <si>
    <t>ТРУ200_J</t>
  </si>
  <si>
    <t>Тройник с ревизией ут. TIDP *200</t>
  </si>
  <si>
    <t>ТРУ250_J</t>
  </si>
  <si>
    <t>Тройник с ревизией ут. TIDP *250</t>
  </si>
  <si>
    <t>ТРУ300_J</t>
  </si>
  <si>
    <t>Тройник с ревизией ут. TIDP *300</t>
  </si>
  <si>
    <t>ТРУ35000</t>
  </si>
  <si>
    <t>Тройник с ревизией ут. TIDP *350</t>
  </si>
  <si>
    <t>ТРУ40000</t>
  </si>
  <si>
    <t>Тройник с ревизией ут. TIDP *400</t>
  </si>
  <si>
    <t>ТРУ45000</t>
  </si>
  <si>
    <t>Тройник с ревизией ут. TIDP *450</t>
  </si>
  <si>
    <t>ТРУ50000</t>
  </si>
  <si>
    <t>Тройник с ревизией ут. TIDP *500</t>
  </si>
  <si>
    <t>ТРУ55000ст</t>
  </si>
  <si>
    <t>Тройник с ревизией ут. TIDP *550</t>
  </si>
  <si>
    <t>ТРУ60000ст</t>
  </si>
  <si>
    <t>Тройник с ревизией ут. TIDP *600</t>
  </si>
  <si>
    <t>ТРДУ12590_J</t>
  </si>
  <si>
    <t>Тройник с редукцией ут. T80DP *90*125</t>
  </si>
  <si>
    <t>ТРДУ15090</t>
  </si>
  <si>
    <t>Тройник с редукцией ут. T80DP *90*150</t>
  </si>
  <si>
    <t>ТРДУ17590</t>
  </si>
  <si>
    <t>Тройник с редукцией ут. T80DP *90*175</t>
  </si>
  <si>
    <t>ТРДУ20090</t>
  </si>
  <si>
    <t>Тройник с редукцией ут. T80DP *90*200</t>
  </si>
  <si>
    <t>ТРДУ20090_J</t>
  </si>
  <si>
    <t>ТРДУ25090</t>
  </si>
  <si>
    <t>Тройник с редукцией ут. T80DP *90*250</t>
  </si>
  <si>
    <t>ТРДУ30090</t>
  </si>
  <si>
    <t>Тройник с редукцией ут. T80DP *90*300</t>
  </si>
  <si>
    <t>ТУП08045_J</t>
  </si>
  <si>
    <t>Тройник ут. TTDP *080/45 гр. (с конденсатоотводчиком)</t>
  </si>
  <si>
    <t>ТУП08090_J</t>
  </si>
  <si>
    <t>Тройник ут. TTDP *080/90 гр. (с конденсатоотводчиком)</t>
  </si>
  <si>
    <t>ТУП10090_J</t>
  </si>
  <si>
    <t>Тройник ут. TTDP *100/90 гр. (с конденсатоотводчиком)</t>
  </si>
  <si>
    <t>ТУК12545_ab</t>
  </si>
  <si>
    <t>Тройник ут. TTDP *125/45 гр.</t>
  </si>
  <si>
    <t>ТУК12545_J</t>
  </si>
  <si>
    <t>Тройник ут. TTDP *125/45 гр. (с конденсатоотводчиком)</t>
  </si>
  <si>
    <t>ТУП12590_J</t>
  </si>
  <si>
    <t>Тройник ут. TTDP *125/90 гр. (с конденсатоотводчиком)</t>
  </si>
  <si>
    <t>ТУК15045_ab</t>
  </si>
  <si>
    <t>Тройник ут. TTDP *150/45 гр.</t>
  </si>
  <si>
    <t>ТУК15045_J</t>
  </si>
  <si>
    <t>Тройник ут. TTDP *150/45 гр. (с конденсатоотводчиком)</t>
  </si>
  <si>
    <t>ТУП15090_J</t>
  </si>
  <si>
    <t>Тройник ут. TTDP *150/90 гр. (с конденсатоотводчиком)</t>
  </si>
  <si>
    <t>ТУК17545</t>
  </si>
  <si>
    <t>Тройник ут. TTDP *175/45 гр.</t>
  </si>
  <si>
    <t>ТУК17545_ab</t>
  </si>
  <si>
    <t>ТУК17545_J</t>
  </si>
  <si>
    <t>Тройник ут. TTDP *175/45 гр. (с конденсатоотводчиком)</t>
  </si>
  <si>
    <t>ТУП17590_J</t>
  </si>
  <si>
    <t>Тройник ут. TTDP *175/90 гр. (с конденсатоотводчиком)</t>
  </si>
  <si>
    <t>ТУК20045_ab</t>
  </si>
  <si>
    <t>Тройник ут. TTDP *200/45 гр.</t>
  </si>
  <si>
    <t>ТУК20045_J</t>
  </si>
  <si>
    <t>Тройник ут. TTDP *200/45 гр. (с конденсатоотводчиком)</t>
  </si>
  <si>
    <t>ТУП20090_J</t>
  </si>
  <si>
    <t>Тройник ут. TTDP *200/90 гр. (с конденсатоотводчиком)</t>
  </si>
  <si>
    <t>ТУК25045</t>
  </si>
  <si>
    <t>Тройник ут. TTDP *250/45 гр.</t>
  </si>
  <si>
    <t>ТУК25045_ab</t>
  </si>
  <si>
    <t>ТУК25045_J</t>
  </si>
  <si>
    <t>Тройник ут. TTDP *250/45 гр. (с конденсатоотводчиком)</t>
  </si>
  <si>
    <t>ТУП25090_J</t>
  </si>
  <si>
    <t>Тройник ут. TTDP *250/90 гр. (с конденсатоотводчиком)</t>
  </si>
  <si>
    <t>ТУК30045_J</t>
  </si>
  <si>
    <t>Тройник ут. TTDP *300/45 гр. (с конденсатоотводчиком)</t>
  </si>
  <si>
    <t>ТУП30090_J</t>
  </si>
  <si>
    <t>Тройник ут. TTDP *300/90 гр. (с конденсатоотводчиком)</t>
  </si>
  <si>
    <t>ТУК35045</t>
  </si>
  <si>
    <t>Тройник ут. TTDP *350/45 гр.</t>
  </si>
  <si>
    <t>ТУП35090</t>
  </si>
  <si>
    <t>Тройник ут. TTDP *350/90 гр.</t>
  </si>
  <si>
    <t>ТУК40045</t>
  </si>
  <si>
    <t>Тройник ут. TTDP *400/45 гр.</t>
  </si>
  <si>
    <t>ТУП40090</t>
  </si>
  <si>
    <t>Тройник ут. TTDP *400/90 гр.</t>
  </si>
  <si>
    <t>ТУК45045</t>
  </si>
  <si>
    <t>Тройник ут. TTDP *450/45 гр.</t>
  </si>
  <si>
    <t>ТУП45090</t>
  </si>
  <si>
    <t>Тройник ут. TTDP *450/90 гр.</t>
  </si>
  <si>
    <t>ТУК50045</t>
  </si>
  <si>
    <t>Тройник ут. TTDP *500/45 гр.</t>
  </si>
  <si>
    <t>ТУП50090</t>
  </si>
  <si>
    <t>Тройник ут. TTDP *500/90 гр.</t>
  </si>
  <si>
    <t>ТУК55045</t>
  </si>
  <si>
    <t>Тройник ут. TTDP *550/45 гр.</t>
  </si>
  <si>
    <t>ТУП55090</t>
  </si>
  <si>
    <t>Тройник ут. TTDP *550/90 гр.</t>
  </si>
  <si>
    <t>ТУК60045ст</t>
  </si>
  <si>
    <t>Тройник ут. TTDP *600/45 гр.</t>
  </si>
  <si>
    <t>ТУП60090</t>
  </si>
  <si>
    <t>Тройник ут. TTDP *600/90 гр.</t>
  </si>
  <si>
    <t>ТУК65045ст</t>
  </si>
  <si>
    <t>Тройник ут. TTDP *650/45 гр.</t>
  </si>
  <si>
    <t>ТУП70090</t>
  </si>
  <si>
    <t>Тройник ут. TTDP *700/90 гр.</t>
  </si>
  <si>
    <t>ТУ080330_J</t>
  </si>
  <si>
    <t>Труба ут.TDP *080/330</t>
  </si>
  <si>
    <t>ТУ080500_J</t>
  </si>
  <si>
    <t>Труба ут.TDP *080/500</t>
  </si>
  <si>
    <t>ТУ080100_J</t>
  </si>
  <si>
    <t>Труба ут.TDP *080/1000</t>
  </si>
  <si>
    <t>ТУ100100_J</t>
  </si>
  <si>
    <t>Труба ут.TDP *100/1000</t>
  </si>
  <si>
    <t>ТУ100330_J</t>
  </si>
  <si>
    <t>Труба ут.TDP *100/330</t>
  </si>
  <si>
    <t>ТУ100500_J</t>
  </si>
  <si>
    <t>Труба ут.TDP *100/500</t>
  </si>
  <si>
    <t>ТУ125330</t>
  </si>
  <si>
    <t>Труба ут.TDP *125/330</t>
  </si>
  <si>
    <t>ТУ125330_J</t>
  </si>
  <si>
    <t>ТУ125500_J</t>
  </si>
  <si>
    <t>Труба ут.TDP *125/500</t>
  </si>
  <si>
    <t>ТУ125100_J</t>
  </si>
  <si>
    <t>Труба ут.TDP *125/1000</t>
  </si>
  <si>
    <t>ТУ150330_J</t>
  </si>
  <si>
    <t>Труба ут.TDP *150/330</t>
  </si>
  <si>
    <t>ТУ150500_J</t>
  </si>
  <si>
    <t>Труба ут.TDP *150/500</t>
  </si>
  <si>
    <t>ТУ150100_J</t>
  </si>
  <si>
    <t>Труба ут.TDP *150/1000</t>
  </si>
  <si>
    <t>ТУ175100_J</t>
  </si>
  <si>
    <t>Труба ут.TDP *175/1000</t>
  </si>
  <si>
    <t>ТУ175100</t>
  </si>
  <si>
    <t>ТУ175330</t>
  </si>
  <si>
    <t>Труба ут.TDP *175/330</t>
  </si>
  <si>
    <t>ТУ175330_J</t>
  </si>
  <si>
    <t>ТУ175500_J</t>
  </si>
  <si>
    <t>Труба ут.TDP *175/500</t>
  </si>
  <si>
    <t>ТУ200100_J</t>
  </si>
  <si>
    <t>Труба ут.TDP *200/1000</t>
  </si>
  <si>
    <t>ТУ200330_J</t>
  </si>
  <si>
    <t>Труба ут.TDP *200/330</t>
  </si>
  <si>
    <t>ТУ200500_J</t>
  </si>
  <si>
    <t>Труба ут.TDP *200/500</t>
  </si>
  <si>
    <t>ТУ250100_J</t>
  </si>
  <si>
    <t>Труба ут.TDP *250/1000</t>
  </si>
  <si>
    <t>ТУ250330_J</t>
  </si>
  <si>
    <t>Труба ут.TDP *250/330</t>
  </si>
  <si>
    <t>ТУ250500_J</t>
  </si>
  <si>
    <t>Труба ут.TDP *250/500</t>
  </si>
  <si>
    <t>ТУ300100_J</t>
  </si>
  <si>
    <t>Труба ут.TDP *300/1000</t>
  </si>
  <si>
    <t>ТУ300330_J</t>
  </si>
  <si>
    <t>Труба ут.TDP *300/330</t>
  </si>
  <si>
    <t>ТУ300500_J</t>
  </si>
  <si>
    <t>Труба ут.TDP *300/500</t>
  </si>
  <si>
    <t>ТУ350100</t>
  </si>
  <si>
    <t>Труба ут.TDP *350/1000</t>
  </si>
  <si>
    <t>ТУ350500_J</t>
  </si>
  <si>
    <t>Труба ут.TDP *350/500</t>
  </si>
  <si>
    <t>ТУ400100</t>
  </si>
  <si>
    <t>Труба ут.TDP *400/1000</t>
  </si>
  <si>
    <t>ТУ400300_J</t>
  </si>
  <si>
    <t>Труба ут.TDP *400/330</t>
  </si>
  <si>
    <t>ТУ400500</t>
  </si>
  <si>
    <t>Труба ут.TDP *400/500</t>
  </si>
  <si>
    <t>ТУ450100</t>
  </si>
  <si>
    <t>Труба ут.TDP *450/1000</t>
  </si>
  <si>
    <t>ТУ450330</t>
  </si>
  <si>
    <t>Труба ут.TDP *450/330</t>
  </si>
  <si>
    <t>ТУ450500</t>
  </si>
  <si>
    <t>Труба ут.TDP *450/500</t>
  </si>
  <si>
    <t>ТУ500100</t>
  </si>
  <si>
    <t>Труба ут.TDP *500/1000</t>
  </si>
  <si>
    <t>ТУ500330</t>
  </si>
  <si>
    <t>Труба ут.TDP *500/330</t>
  </si>
  <si>
    <t>ТУ500500</t>
  </si>
  <si>
    <t>Труба ут.TDP *500/500</t>
  </si>
  <si>
    <t>ТУ550100</t>
  </si>
  <si>
    <t>Труба ут.TDP *550/1000</t>
  </si>
  <si>
    <t>ТУ550330</t>
  </si>
  <si>
    <t>Труба ут.TDP *550/330</t>
  </si>
  <si>
    <t>ТУ550500</t>
  </si>
  <si>
    <t>Труба ут.TDP *550/500</t>
  </si>
  <si>
    <t>ТУ600100</t>
  </si>
  <si>
    <t>Труба ут.TDP *600/1000</t>
  </si>
  <si>
    <t>ТУ600330</t>
  </si>
  <si>
    <t>Труба ут.TDP *600/330</t>
  </si>
  <si>
    <t>ТУ600500</t>
  </si>
  <si>
    <t>Труба ут.TDP *600/500</t>
  </si>
  <si>
    <t>ТУ650100</t>
  </si>
  <si>
    <t>Труба ут.TDP *650/1000</t>
  </si>
  <si>
    <t>ТУ650500</t>
  </si>
  <si>
    <t>Труба ут.TDP *650/500</t>
  </si>
  <si>
    <t>ТУ700100</t>
  </si>
  <si>
    <t>Труба ут.TDP *700/1000</t>
  </si>
  <si>
    <t>ТДУ125_J</t>
  </si>
  <si>
    <t>Труба с проверочн. тр. ут.TCDP *125</t>
  </si>
  <si>
    <t>ТДУ150_J</t>
  </si>
  <si>
    <t>Труба с проверочн. тр. ут.TCDP *150</t>
  </si>
  <si>
    <t>ТДУ17500~</t>
  </si>
  <si>
    <t>Труба с проверочн. тр. ут.TCDP *175</t>
  </si>
  <si>
    <t>ТДУ175_J~</t>
  </si>
  <si>
    <t>ТДУ200_J</t>
  </si>
  <si>
    <t>Труба с проверочн. тр. ут.TCDP *200</t>
  </si>
  <si>
    <t>ТДУ250_J</t>
  </si>
  <si>
    <t>Труба с проверочн. тр. ут.TCDP *250</t>
  </si>
  <si>
    <t>ТДУ300_J</t>
  </si>
  <si>
    <t>Труба с проверочн. тр. ут.TCDP *300</t>
  </si>
  <si>
    <t>ТДУ35000</t>
  </si>
  <si>
    <t>Труба с проверочн. тр. ут.TCDP *350</t>
  </si>
  <si>
    <t>ТДУ40000</t>
  </si>
  <si>
    <t>Труба с проверочн. тр. ут.TCDP *400</t>
  </si>
  <si>
    <t>ТДУ45000</t>
  </si>
  <si>
    <t>Труба с проверочн. тр. ут.TCDP *450</t>
  </si>
  <si>
    <t>ТДУ50000</t>
  </si>
  <si>
    <t>Труба с проверочн. тр. ут.TCDP *500</t>
  </si>
  <si>
    <t>ТДУ60000</t>
  </si>
  <si>
    <t>Труба с проверочн. тр. ут.TCDP *600</t>
  </si>
  <si>
    <t>ТУР080_J</t>
  </si>
  <si>
    <t>Труба ут.раздвижная (320/435) TEDP *080</t>
  </si>
  <si>
    <t>ТУР100_J</t>
  </si>
  <si>
    <t>Труба ут.раздвижная (320/435) TEDP *100</t>
  </si>
  <si>
    <t>ТУР125_J</t>
  </si>
  <si>
    <t>Труба ут.раздвижная (320/435) TEDP *125</t>
  </si>
  <si>
    <t>ТУР150_J</t>
  </si>
  <si>
    <t>Труба ут.раздвижная (320/435) TEDP *150</t>
  </si>
  <si>
    <t>ТУР175_J</t>
  </si>
  <si>
    <t>Труба ут.раздвижная (320/435) TEDP *175</t>
  </si>
  <si>
    <t>ТУР17500</t>
  </si>
  <si>
    <t>ТУР200_J</t>
  </si>
  <si>
    <t>Труба ут.раздвижная (320/435) TEDP *200</t>
  </si>
  <si>
    <t>ТУР250_J</t>
  </si>
  <si>
    <t>Труба ут.раздвижная (320/435) TEDP *250</t>
  </si>
  <si>
    <t>ТУР300_J</t>
  </si>
  <si>
    <t>Труба ут.раздвижная (320/435) TEDP *300</t>
  </si>
  <si>
    <t>ТУР30000</t>
  </si>
  <si>
    <t>ТУРД080_J</t>
  </si>
  <si>
    <t>Труба ут.раздвижная (560/895) TEDPL *080</t>
  </si>
  <si>
    <t>ТУРД125_J</t>
  </si>
  <si>
    <t>Труба ут.раздвижная (560/895) TEDPL *125</t>
  </si>
  <si>
    <t>ТУРД150_J</t>
  </si>
  <si>
    <t>Труба ут.раздвижная (560/895) TEDPL *150</t>
  </si>
  <si>
    <t>ТУРД175_J</t>
  </si>
  <si>
    <t>Труба ут.раздвижная (560/895) TEDPL *175</t>
  </si>
  <si>
    <t>ТУРД200_J</t>
  </si>
  <si>
    <t>Труба ут.раздвижная (560/895) TEDPL *200</t>
  </si>
  <si>
    <t>ТУРД250_J</t>
  </si>
  <si>
    <t>Труба ут.раздвижная (560/895) TEDPL *250</t>
  </si>
  <si>
    <t>ТУРД300_J</t>
  </si>
  <si>
    <t>Труба ут.раздвижная (560/895) TEDPL *300</t>
  </si>
  <si>
    <t>ТУРД350_J</t>
  </si>
  <si>
    <t>Труба ут.раздвижная (560/895) TEDPL *350</t>
  </si>
  <si>
    <t>ТУРД400_J</t>
  </si>
  <si>
    <t>Труба ут.раздвижная (560/895) TEDPL *400</t>
  </si>
  <si>
    <t>ТУРД450_J</t>
  </si>
  <si>
    <t>Труба ут.раздвижная (560/895) TEDPL *450</t>
  </si>
  <si>
    <t>ТУР35000</t>
  </si>
  <si>
    <t>Труба ут.раздвижная (320/490) TEDP *350</t>
  </si>
  <si>
    <t>ТУР40000</t>
  </si>
  <si>
    <t>Труба ут.раздвижная (320/490) TEDP *400</t>
  </si>
  <si>
    <t>ТУР45000</t>
  </si>
  <si>
    <t>Труба ут.раздвижная (320/490) TEDP *450</t>
  </si>
  <si>
    <t>ТУР50000</t>
  </si>
  <si>
    <t>Труба ут.раздвижная (320/490) TEDP *500</t>
  </si>
  <si>
    <t>ТУР55000</t>
  </si>
  <si>
    <t>Труба ут.раздвижная (320/490) TEDP *550</t>
  </si>
  <si>
    <t>ТУР60000</t>
  </si>
  <si>
    <t>Труба ут.раздвижная (320/490) TEDP *600</t>
  </si>
  <si>
    <t>ТУР65000</t>
  </si>
  <si>
    <t>Труба ут.раздвижная (320/490) TEDP *650</t>
  </si>
  <si>
    <t>ТУГ125_J</t>
  </si>
  <si>
    <t>Труба ут.с глушителем SILDP * 125</t>
  </si>
  <si>
    <t>ТУГ150_J</t>
  </si>
  <si>
    <t>Труба ут.с глушителем SILDP * 150</t>
  </si>
  <si>
    <t>ТУГ175_J</t>
  </si>
  <si>
    <t>Труба ут.с глушителем SILDP * 175</t>
  </si>
  <si>
    <t>ТУГ200_ab</t>
  </si>
  <si>
    <t>Труба ут.с глушителем SILDP * 200</t>
  </si>
  <si>
    <t>ТУГ200_J</t>
  </si>
  <si>
    <t>ТУГ25000</t>
  </si>
  <si>
    <t>Труба ут.с глушителем SILDP * 250</t>
  </si>
  <si>
    <t>ТУГ250_ab</t>
  </si>
  <si>
    <t>ТУГ250_J</t>
  </si>
  <si>
    <t>ТУП150415_J</t>
  </si>
  <si>
    <t>Труба ут. с термометром TPDP *150/415</t>
  </si>
  <si>
    <t>ТУТ2000</t>
  </si>
  <si>
    <t>Труба ут.с термометром TPDP *200</t>
  </si>
  <si>
    <t>ТУП250415_J</t>
  </si>
  <si>
    <t>Труба ут. с термометром TPDP *250/415</t>
  </si>
  <si>
    <t>ТУТ3000</t>
  </si>
  <si>
    <t>Труба ут.с термометром TPDP *300</t>
  </si>
  <si>
    <t>TPDPI350</t>
  </si>
  <si>
    <t>Труба ут.с термометром TPDP *350</t>
  </si>
  <si>
    <t>ТУТ4000ст</t>
  </si>
  <si>
    <t>Труба ут.с термометром TPDP *400</t>
  </si>
  <si>
    <t>ТУТ5000ст</t>
  </si>
  <si>
    <t>Труба ут.с термометром TPDP *500</t>
  </si>
  <si>
    <t>Крепление</t>
  </si>
  <si>
    <t>КВУ080_J</t>
  </si>
  <si>
    <t>Крепление выходное ут. PSDP *080</t>
  </si>
  <si>
    <t>КВУ12500</t>
  </si>
  <si>
    <t>Крепление выходное ут. PSDP *125</t>
  </si>
  <si>
    <t>КВУ125_ab</t>
  </si>
  <si>
    <t>КВУ125_J</t>
  </si>
  <si>
    <t>КВУ150_J</t>
  </si>
  <si>
    <t>Крепление выходное ут. PSDP *150</t>
  </si>
  <si>
    <t>КВУ150_ab</t>
  </si>
  <si>
    <t>КВУ17500</t>
  </si>
  <si>
    <t>Крепление выходное ут. PSDP *175</t>
  </si>
  <si>
    <t>КВУ175_J</t>
  </si>
  <si>
    <t>КВУ200_J</t>
  </si>
  <si>
    <t>Крепление выходное ут. PSDP *200</t>
  </si>
  <si>
    <t>КВУ250_J</t>
  </si>
  <si>
    <t>Крепление выходное ут. PSDP *250</t>
  </si>
  <si>
    <t>КВУ300_J</t>
  </si>
  <si>
    <t>Крепление выходное ут. PSDP *300</t>
  </si>
  <si>
    <t>КВУ35000</t>
  </si>
  <si>
    <t>Крепление выходное ут. PSDP *350</t>
  </si>
  <si>
    <t>КВУ40000</t>
  </si>
  <si>
    <t>Крепление выходное ут. PSDP *400</t>
  </si>
  <si>
    <t>КВУ45000</t>
  </si>
  <si>
    <t>Крепление выходное ут. PSDP *450</t>
  </si>
  <si>
    <t>КВУ50000</t>
  </si>
  <si>
    <t>Крепление выходное ут. PSDP *500</t>
  </si>
  <si>
    <t>КВУ60000</t>
  </si>
  <si>
    <t>Крепление выходное ут. PSDP *600</t>
  </si>
  <si>
    <t>КОУ080_J</t>
  </si>
  <si>
    <t>Крепление основное ут. SMDP *080</t>
  </si>
  <si>
    <t>КОУ100_J</t>
  </si>
  <si>
    <t>Крепление основное ут. SMDP *100</t>
  </si>
  <si>
    <t>КОУ125_J</t>
  </si>
  <si>
    <t>Крепление основное ут. SMDP *125</t>
  </si>
  <si>
    <t>КОУ150_J</t>
  </si>
  <si>
    <t>Крепление основное ут. SMDP *150</t>
  </si>
  <si>
    <t>КОУ175_J</t>
  </si>
  <si>
    <t>Крепление основное ут. SMDP *175</t>
  </si>
  <si>
    <t>КОУ200_J</t>
  </si>
  <si>
    <t>Крепление основное ут. SMDP *200</t>
  </si>
  <si>
    <t>КОУ250_J</t>
  </si>
  <si>
    <t>Крепление основное ут. SMDP *250</t>
  </si>
  <si>
    <t>КОУ300_J</t>
  </si>
  <si>
    <t>Крепление основное ут. SMDP *300</t>
  </si>
  <si>
    <t>КОУ35000</t>
  </si>
  <si>
    <t>Крепление основное ут. SMDP *350</t>
  </si>
  <si>
    <t>КОУ40000</t>
  </si>
  <si>
    <t>Крепление основное ут. SMDP *400</t>
  </si>
  <si>
    <t>КОУ45000</t>
  </si>
  <si>
    <t>Крепление основное ут. SMDP *450</t>
  </si>
  <si>
    <t>КОУ50000</t>
  </si>
  <si>
    <t>Крепление основное ут. SMDP *500</t>
  </si>
  <si>
    <t>КОУ55000</t>
  </si>
  <si>
    <t>Крепление основное ут. SMDP *550</t>
  </si>
  <si>
    <t>КОУ60000</t>
  </si>
  <si>
    <t>Крепление основное ут. SMDP *600</t>
  </si>
  <si>
    <t>КОУ65000</t>
  </si>
  <si>
    <t>Крепление основное ут. SMDP *650</t>
  </si>
  <si>
    <t>КРУ08000</t>
  </si>
  <si>
    <t>Крепление растяжки ут. BVDP *080</t>
  </si>
  <si>
    <t>КРУ12500</t>
  </si>
  <si>
    <t>Крепление растяжки ут. BVDP *125</t>
  </si>
  <si>
    <t>КРУ15000</t>
  </si>
  <si>
    <t>Крепление растяжки ут. BVDP *150</t>
  </si>
  <si>
    <t>КРУ17500</t>
  </si>
  <si>
    <t>Крепление растяжки ут. BVDP *175</t>
  </si>
  <si>
    <t>КРУ175_J</t>
  </si>
  <si>
    <t>КРУ20000</t>
  </si>
  <si>
    <t>Крепление растяжки ут. BVDP *200</t>
  </si>
  <si>
    <t>КРУ25000</t>
  </si>
  <si>
    <t>Крепление растяжки ут. BVDP *250</t>
  </si>
  <si>
    <t>КРУ30000</t>
  </si>
  <si>
    <t>Крепление растяжки ут. BVDP *300</t>
  </si>
  <si>
    <t>КРУ35000</t>
  </si>
  <si>
    <t>Крепление растяжки ут. BVDP *350</t>
  </si>
  <si>
    <t>КРУ40000</t>
  </si>
  <si>
    <t>Крепление растяжки ут. BVDP *400</t>
  </si>
  <si>
    <t>КРУ45000</t>
  </si>
  <si>
    <t>Крепление растяжки ут. BVDP *450</t>
  </si>
  <si>
    <t>КРУ50000</t>
  </si>
  <si>
    <t>Крепление растяжки ут. BVDP *500</t>
  </si>
  <si>
    <t>КРУ60000</t>
  </si>
  <si>
    <t>Крепление растяжки ут. BVDP *600</t>
  </si>
  <si>
    <t>КПУ25000</t>
  </si>
  <si>
    <t>Крепление промежут. ут. SIDP *250</t>
  </si>
  <si>
    <t>КПУ45000</t>
  </si>
  <si>
    <t>Крепление промежут. ут. SIDP *450</t>
  </si>
  <si>
    <t>КПУ60000</t>
  </si>
  <si>
    <t>Крепление промежут. ут. SIDP *600</t>
  </si>
  <si>
    <t>Обрамление</t>
  </si>
  <si>
    <t>ОТТУ080_J</t>
  </si>
  <si>
    <t>Обрамление трубы торц. ут. EDP *080</t>
  </si>
  <si>
    <t>ОТТУ100_J</t>
  </si>
  <si>
    <t>Обрамление трубы торц. ут. EDP *100</t>
  </si>
  <si>
    <t>ОТТУ125_J</t>
  </si>
  <si>
    <t>Обрамление трубы торц. ут. EDP *125</t>
  </si>
  <si>
    <t>ОТТУ150_J</t>
  </si>
  <si>
    <t>Обрамление трубы торц. ут. EDP *150</t>
  </si>
  <si>
    <t>ОТТУ1500</t>
  </si>
  <si>
    <t>ОТТУ175_J</t>
  </si>
  <si>
    <t>Обрамление трубы торц. ут. EDP *175</t>
  </si>
  <si>
    <t>ОТТУ1750</t>
  </si>
  <si>
    <t>ОТТУ200_J</t>
  </si>
  <si>
    <t>Обрамление трубы торц. ут. EDP *200</t>
  </si>
  <si>
    <t>ОТТУ250_J</t>
  </si>
  <si>
    <t>Обрамление трубы торц. ут. EDP *250</t>
  </si>
  <si>
    <t>ОТТУ300_J</t>
  </si>
  <si>
    <t>Обрамление трубы торц. ут. EDP *300</t>
  </si>
  <si>
    <t>ОТТУ3000</t>
  </si>
  <si>
    <t>ОТТУ3500</t>
  </si>
  <si>
    <t>Обрамление трубы торц. ут. EDP *350</t>
  </si>
  <si>
    <t>ОТТУ4000</t>
  </si>
  <si>
    <t>Обрамление трубы торц. ут. EDP *400</t>
  </si>
  <si>
    <t>ОТТУ4500</t>
  </si>
  <si>
    <t>Обрамление трубы торц. ут. EDP *450</t>
  </si>
  <si>
    <t>ОТТУ5000</t>
  </si>
  <si>
    <t>Обрамление трубы торц. ут. EDP *500</t>
  </si>
  <si>
    <t>Окончание</t>
  </si>
  <si>
    <t>ОКУ080_J</t>
  </si>
  <si>
    <t>Окончание коническое ут. FCDP *080</t>
  </si>
  <si>
    <t>ОКУ125_J</t>
  </si>
  <si>
    <t>Окончание коническое ут. FCDP *125</t>
  </si>
  <si>
    <t>ОКУ12500</t>
  </si>
  <si>
    <t>ОКУ150_J</t>
  </si>
  <si>
    <t>Окончание коническое ут. FCDP *150</t>
  </si>
  <si>
    <t>ОКУ175_J</t>
  </si>
  <si>
    <t>Окончание коническое ут. FCDP *175</t>
  </si>
  <si>
    <t>ОКУ200_J</t>
  </si>
  <si>
    <t>Окончание коническое ут. FCDP *200</t>
  </si>
  <si>
    <t>ОКУ250_J</t>
  </si>
  <si>
    <t>Окончание коническое ут. FCDP *250</t>
  </si>
  <si>
    <t>ОКУ300_J</t>
  </si>
  <si>
    <t>Окончание коническое ут. FCDP *300</t>
  </si>
  <si>
    <t>ОКУ35000</t>
  </si>
  <si>
    <t>Окончание коническое ут. FCDP *350</t>
  </si>
  <si>
    <t>ОКУ40000</t>
  </si>
  <si>
    <t>Окончание коническое ут. FCDP *400</t>
  </si>
  <si>
    <t>ОКУ45000</t>
  </si>
  <si>
    <t>Окончание коническое ут. FCDP *450</t>
  </si>
  <si>
    <t>ОКУ50000</t>
  </si>
  <si>
    <t>Окончание коническое ут. FCDP *500</t>
  </si>
  <si>
    <t>ОКУ55000</t>
  </si>
  <si>
    <t>Окончание коническое ут. FCDP *550</t>
  </si>
  <si>
    <t>ОКУ60000</t>
  </si>
  <si>
    <t>Окончание коническое ут. FCDP *600</t>
  </si>
  <si>
    <t>ОКУ65000</t>
  </si>
  <si>
    <t>Окончание коническое ут. FCDP *650</t>
  </si>
  <si>
    <t>ФУ080_J</t>
  </si>
  <si>
    <t>Фартук ут. VDP *080</t>
  </si>
  <si>
    <t>ФУ100_J</t>
  </si>
  <si>
    <t>Фартук ут. VDP *100</t>
  </si>
  <si>
    <t>ФУ125_J</t>
  </si>
  <si>
    <t>Фартук ут. VDP *125</t>
  </si>
  <si>
    <t>ФУ150_J</t>
  </si>
  <si>
    <t>Фартук ут. VDP *150</t>
  </si>
  <si>
    <t>ФУ175_J</t>
  </si>
  <si>
    <t>Фартук ут. VDP *175</t>
  </si>
  <si>
    <t>ФУ200_J</t>
  </si>
  <si>
    <t>Фартук ут. VDP *200</t>
  </si>
  <si>
    <t>ФУ250_J</t>
  </si>
  <si>
    <t>Фартук ут. VDP *250</t>
  </si>
  <si>
    <t>ФУ300_J</t>
  </si>
  <si>
    <t>Фартук ут. VDP *300</t>
  </si>
  <si>
    <t>ФУ350000</t>
  </si>
  <si>
    <t>Фартук ут. VDP *350</t>
  </si>
  <si>
    <t>ФУ400000</t>
  </si>
  <si>
    <t>Фартук ут. VDP *400</t>
  </si>
  <si>
    <t>ФУ450000</t>
  </si>
  <si>
    <t>Фартук ут. VDP *450</t>
  </si>
  <si>
    <t>ФУ500000</t>
  </si>
  <si>
    <t>Фартук ут. VDP *500</t>
  </si>
  <si>
    <t>ФУ550000</t>
  </si>
  <si>
    <t>Фартук ут. VDP *550</t>
  </si>
  <si>
    <t>ФУ600000</t>
  </si>
  <si>
    <t>Фартук ут. VDP *600</t>
  </si>
  <si>
    <t>ФУ650000</t>
  </si>
  <si>
    <t>Фартук ут. VDP *650</t>
  </si>
  <si>
    <t>Хомут</t>
  </si>
  <si>
    <t>ХУ080_J</t>
  </si>
  <si>
    <t>Хомут настенный ут.BMDP *080</t>
  </si>
  <si>
    <t>ХУ100_J</t>
  </si>
  <si>
    <t>Хомут настенный ут.BMDP *100</t>
  </si>
  <si>
    <t>ХУ125000</t>
  </si>
  <si>
    <t>Хомут настенный ут.BMDP *125</t>
  </si>
  <si>
    <t>ХУ125_J</t>
  </si>
  <si>
    <t>ХУ150_J</t>
  </si>
  <si>
    <t>Хомут настенный ут.BMDP *150</t>
  </si>
  <si>
    <t>ХУ175_J</t>
  </si>
  <si>
    <t>Хомут настенный ут.BMDP *175</t>
  </si>
  <si>
    <t>ХУ175000</t>
  </si>
  <si>
    <t>ХУ200_J</t>
  </si>
  <si>
    <t>Хомут настенный ут.BMDP *200</t>
  </si>
  <si>
    <t>ХУ200000</t>
  </si>
  <si>
    <t>ХУ250_J</t>
  </si>
  <si>
    <t>Хомут настенный ут.BMDP *250</t>
  </si>
  <si>
    <t>ХУ300000</t>
  </si>
  <si>
    <t>Хомут настенный ут.BMDP *300</t>
  </si>
  <si>
    <t>ХУ300_J</t>
  </si>
  <si>
    <t>ХУ350000</t>
  </si>
  <si>
    <t>Хомут настенный ут.BMDP *350</t>
  </si>
  <si>
    <t>ХУ400000</t>
  </si>
  <si>
    <t>Хомут настенный ут.BMDP *400</t>
  </si>
  <si>
    <t>ХУ450000</t>
  </si>
  <si>
    <t>Хомут настенный ут.BMDP *450</t>
  </si>
  <si>
    <t>ХУ500000</t>
  </si>
  <si>
    <t>Хомут настенный ут.BMDP *500</t>
  </si>
  <si>
    <t>ХУ550000</t>
  </si>
  <si>
    <t>Хомут настенный ут.BMDP *550</t>
  </si>
  <si>
    <t>ХУ600000</t>
  </si>
  <si>
    <t>Хомут настенный ут.BMDP *600</t>
  </si>
  <si>
    <t>ХУ650000</t>
  </si>
  <si>
    <t>Хомут настенный ут.BMDP *650</t>
  </si>
  <si>
    <t>ХНШ125000</t>
  </si>
  <si>
    <t>Хомут настенный шарнирный ут. BTDP *125</t>
  </si>
  <si>
    <t>ХНШ150000</t>
  </si>
  <si>
    <t>Хомут настенный шарнирный ут. BTDP *150</t>
  </si>
  <si>
    <t>ХНШ150_J</t>
  </si>
  <si>
    <t>ХНШ175_J</t>
  </si>
  <si>
    <t>Хомут настенный шарнирный ут. BTDP *175</t>
  </si>
  <si>
    <t>ХНШ175000</t>
  </si>
  <si>
    <t>ХНШ200000</t>
  </si>
  <si>
    <t>Хомут настенный шарнирный ут. BTDP *200</t>
  </si>
  <si>
    <t>ХНШ200000J</t>
  </si>
  <si>
    <t>ХНШ250_J</t>
  </si>
  <si>
    <t>Хомут настенный шарнирный ут. BTDP *250</t>
  </si>
  <si>
    <t>ХНШ300_J</t>
  </si>
  <si>
    <t>Хомут настенный шарнирный ут. BTDP *300</t>
  </si>
  <si>
    <t>ХНШ500000ст</t>
  </si>
  <si>
    <t>Хомут настенный шарнирный ут. BTDP *500</t>
  </si>
  <si>
    <t>ХТУ12500</t>
  </si>
  <si>
    <t>Хомут трубный ут. BRIUS *125</t>
  </si>
  <si>
    <t>ХТУ15000</t>
  </si>
  <si>
    <t>Хомут трубный ут. BRIUS *150</t>
  </si>
  <si>
    <t>ХТУ17500</t>
  </si>
  <si>
    <t>Хомут трубный ут. BRIUS *175</t>
  </si>
  <si>
    <t>ХТУ20000</t>
  </si>
  <si>
    <t>Хомут трубный ут. BRIUS *200</t>
  </si>
  <si>
    <t>ХТУ25000~</t>
  </si>
  <si>
    <t>Хомут трубный ут. BRIUS *250</t>
  </si>
  <si>
    <t xml:space="preserve">Дефлектор с защитой </t>
  </si>
  <si>
    <t>ДУЗ100_J</t>
  </si>
  <si>
    <t>Дефлектор ут. с защитой SDPА *100</t>
  </si>
  <si>
    <t>Дымоход омедненный утепленный - поставляется под заказ!</t>
  </si>
  <si>
    <t>ДУО125000</t>
  </si>
  <si>
    <t>Дефлектор ут.омедн. SDPC *125</t>
  </si>
  <si>
    <t>ДУО150000</t>
  </si>
  <si>
    <t>Дефлектор ут.омедн. SDPC *150</t>
  </si>
  <si>
    <t>ДУО150000_J</t>
  </si>
  <si>
    <t>ДУО175000</t>
  </si>
  <si>
    <t>Дефлектор ут.омедн. SDPC *175</t>
  </si>
  <si>
    <t>ДУО200000</t>
  </si>
  <si>
    <t>Дефлектор ут.омедн. SDPC *200</t>
  </si>
  <si>
    <t>ДУО200000_J</t>
  </si>
  <si>
    <t>ДУО250000</t>
  </si>
  <si>
    <t>Дефлектор ут.омедн. SDPC *250</t>
  </si>
  <si>
    <t>ДУО300000</t>
  </si>
  <si>
    <t>Дефлектор ут.омедн. SDPC *300</t>
  </si>
  <si>
    <t>ДУОЗ12500</t>
  </si>
  <si>
    <t>Дефлектор ут.омедн. с защитой SDPАC *125</t>
  </si>
  <si>
    <t>ДУЗО150_J</t>
  </si>
  <si>
    <t>Дефлектор ут.омедн. с защитой SDPAC *150</t>
  </si>
  <si>
    <t>ДУЗО175_J</t>
  </si>
  <si>
    <t>Дефлектор ут.омедн. с защитой SDPAC *175</t>
  </si>
  <si>
    <t>ДУОЗ200_J</t>
  </si>
  <si>
    <t>Дефлектор ут.омедн. с защитой SDPАC *200</t>
  </si>
  <si>
    <t>ДУОЗ20000</t>
  </si>
  <si>
    <t>ЗУО125000</t>
  </si>
  <si>
    <t>Заглушка ут.омедн. PRDPC *125</t>
  </si>
  <si>
    <t>ЗУО150000</t>
  </si>
  <si>
    <t>Заглушка ут.омедн. PRDPC *150</t>
  </si>
  <si>
    <t>ЗУО175000</t>
  </si>
  <si>
    <t>Заглушка ут.омедн. PRDPC *175</t>
  </si>
  <si>
    <t>ЗУО200000</t>
  </si>
  <si>
    <t>Заглушка ут.омедн. PRDPC *200</t>
  </si>
  <si>
    <t>ЗУО250000</t>
  </si>
  <si>
    <t>Заглушка ут.омедн. PRDPC *250</t>
  </si>
  <si>
    <t>ЗУО300000</t>
  </si>
  <si>
    <t>Заглушка ут.омедн. PRDPC *300</t>
  </si>
  <si>
    <t>ОДУ0125450_J</t>
  </si>
  <si>
    <t>Основа дымохода ут.омедн. CADPC *125/45 гр.</t>
  </si>
  <si>
    <t>ОДУ0150450</t>
  </si>
  <si>
    <t>Основа дымохода ут.омедн. CADPC *150/45 гр.</t>
  </si>
  <si>
    <t>ОДУ0150450_J</t>
  </si>
  <si>
    <t>ОДУО17545</t>
  </si>
  <si>
    <t>Основа дымохода ут.омедн. CADPC *175/45 гр.</t>
  </si>
  <si>
    <t>ОДУ0200450</t>
  </si>
  <si>
    <t>Основа дымохода ут.омедн. CADPC *200/45 гр.</t>
  </si>
  <si>
    <t>ОДУ0200450_J</t>
  </si>
  <si>
    <t>ОДУО250450</t>
  </si>
  <si>
    <t>Основа дымохода ут.омедн. CADPC *250/45 гр.</t>
  </si>
  <si>
    <t>ОУО125150</t>
  </si>
  <si>
    <t>Отвод ут.омедн. CDPC *125/15 гр</t>
  </si>
  <si>
    <t>ОУО125450</t>
  </si>
  <si>
    <t>Отвод ут.омедн. CDPC *125/45 гр</t>
  </si>
  <si>
    <t>ОУО150150</t>
  </si>
  <si>
    <t>Отвод ут.омедн. CDPC *150/15 гр</t>
  </si>
  <si>
    <t>ОУО150450</t>
  </si>
  <si>
    <t>Отвод ут.омедн. CDPC *150/45 гр</t>
  </si>
  <si>
    <t>ОУО150450_J</t>
  </si>
  <si>
    <t>ОУО175150</t>
  </si>
  <si>
    <t>Отвод ут.омедн. CDPC *175/15 гр</t>
  </si>
  <si>
    <t>ОУО175330</t>
  </si>
  <si>
    <t>Отвод ут.омедн. CDPC *175/30 гр</t>
  </si>
  <si>
    <t>ОУО175450</t>
  </si>
  <si>
    <t>Отвод ут.омедн. CDPC *175/45 гр</t>
  </si>
  <si>
    <t>ОУО200150</t>
  </si>
  <si>
    <t>Отвод ут.омедн. CDPC *200/15 гр</t>
  </si>
  <si>
    <t>ОУО20030_J</t>
  </si>
  <si>
    <t>Отвод ут.омедн. CDPC *200/30 гр</t>
  </si>
  <si>
    <t>ОУО200450</t>
  </si>
  <si>
    <t>Отвод ут.омедн. CDPC *200/45 гр</t>
  </si>
  <si>
    <t>ОУО20045_J</t>
  </si>
  <si>
    <t>ОУО250150</t>
  </si>
  <si>
    <t>Отвод ут.омедн. CDPC *250/15 гр</t>
  </si>
  <si>
    <t>ОУО250450</t>
  </si>
  <si>
    <t>Отвод ут.омедн. CDPC *250/45 гр</t>
  </si>
  <si>
    <t>ОУО300150</t>
  </si>
  <si>
    <t>Отвод ут.омедн. CDPC *300/15 гр</t>
  </si>
  <si>
    <t>ОУО300450</t>
  </si>
  <si>
    <t>Отвод ут.омедн. CDPC *300/45 гр</t>
  </si>
  <si>
    <t>ТРУЩ125000ст</t>
  </si>
  <si>
    <t>Тройник с ревизией ут.омедн. TIDPC *125</t>
  </si>
  <si>
    <t>ТРУЩ125000J</t>
  </si>
  <si>
    <t>ТРУЩ175000ст</t>
  </si>
  <si>
    <t>Тройник с ревизией ут.омедн. TIDPC *175</t>
  </si>
  <si>
    <t>ТРУЩ2000_Jст</t>
  </si>
  <si>
    <t>Тройник с ревизией ут.омедн. TIDPC *200</t>
  </si>
  <si>
    <t>ТРУЩ200000</t>
  </si>
  <si>
    <t>ТУКО125450</t>
  </si>
  <si>
    <t>Тройник ут.омедн. TTDPC *125/45 гр.</t>
  </si>
  <si>
    <t>ТУПО125900</t>
  </si>
  <si>
    <t>Тройник ут.омедн. TTDPC *125/90 гр.</t>
  </si>
  <si>
    <t>ТУПО125900J</t>
  </si>
  <si>
    <t>ТУКО150450</t>
  </si>
  <si>
    <t>Тройник ут.омедн. TTDPC *150/45 гр.</t>
  </si>
  <si>
    <t>ТУПО150900</t>
  </si>
  <si>
    <t>Тройник ут.омедн. TTDPC *150/90 гр.</t>
  </si>
  <si>
    <t>ТУКО175450</t>
  </si>
  <si>
    <t>Тройник ут.омедн. TTDPC *175/45 гр.</t>
  </si>
  <si>
    <t>ТУПО175900</t>
  </si>
  <si>
    <t>Тройник ут.омедн. TTDPC *175/90 гр.</t>
  </si>
  <si>
    <t>ТУПО175900_J</t>
  </si>
  <si>
    <t>ТУКО200450</t>
  </si>
  <si>
    <t>Тройник ут.омедн. TTDPC *200/45 гр.</t>
  </si>
  <si>
    <t>ТУПО20090_ab</t>
  </si>
  <si>
    <t>Тройник ут.омедн. TTDPC *200/90 гр.</t>
  </si>
  <si>
    <t>ТУПО200900</t>
  </si>
  <si>
    <t>ТУКО250450</t>
  </si>
  <si>
    <t>Тройник ут.омедн. TTDPC *250/45 гр.</t>
  </si>
  <si>
    <t>ТУПО250900</t>
  </si>
  <si>
    <t>Тройник ут.омедн. TTDPC *250/90 гр.</t>
  </si>
  <si>
    <t>ТУКО300450</t>
  </si>
  <si>
    <t>Тройник ут.омедн. TTDPC *300/45 гр.</t>
  </si>
  <si>
    <t>ТУПО300900</t>
  </si>
  <si>
    <t>Тройник ут.омедн. TTDPC *300/90 гр.</t>
  </si>
  <si>
    <t>ТУО1251000</t>
  </si>
  <si>
    <t>Труба ут.омедн. TDPC *125/1000</t>
  </si>
  <si>
    <t>ТУО1251000J</t>
  </si>
  <si>
    <t>ТУО125330</t>
  </si>
  <si>
    <t>Труба ут.омедн. TDPC *125/330</t>
  </si>
  <si>
    <t>ТУО125330J</t>
  </si>
  <si>
    <t>ТУО125500</t>
  </si>
  <si>
    <t>Труба ут.омедн. TDPC *125/500</t>
  </si>
  <si>
    <t>ТУО1501000</t>
  </si>
  <si>
    <t>Труба ут.омедн. TDPC *150/1000</t>
  </si>
  <si>
    <t>ТУО1501000_J</t>
  </si>
  <si>
    <t>ТУО150330</t>
  </si>
  <si>
    <t>Труба ут.омедн. TDPC *150/330</t>
  </si>
  <si>
    <t>ТУО150500</t>
  </si>
  <si>
    <t>Труба ут.омедн. TDPC *150/500</t>
  </si>
  <si>
    <t>ТУО150500_J</t>
  </si>
  <si>
    <t>ТУО1751000</t>
  </si>
  <si>
    <t>Труба ут.омедн. TDPC *175/1000</t>
  </si>
  <si>
    <t>ТУО1751000_J</t>
  </si>
  <si>
    <t>ТУО175330</t>
  </si>
  <si>
    <t>Труба ут.омедн. TDPC *175/330</t>
  </si>
  <si>
    <t>ТУО175330_J</t>
  </si>
  <si>
    <t>ТУО175500</t>
  </si>
  <si>
    <t>Труба ут.омедн. TDPC *175/500</t>
  </si>
  <si>
    <t>ТУО175500_J</t>
  </si>
  <si>
    <t>ТУО200100_J</t>
  </si>
  <si>
    <t>Труба ут.омедн. TDPC *200/1000</t>
  </si>
  <si>
    <t>ТУО2001000</t>
  </si>
  <si>
    <t>ТУО200330</t>
  </si>
  <si>
    <t>Труба ут.омедн. TDPC *200/330</t>
  </si>
  <si>
    <t>ТУО200330_J</t>
  </si>
  <si>
    <t>ТУО200500</t>
  </si>
  <si>
    <t>Труба ут.омедн. TDPC *200/500</t>
  </si>
  <si>
    <t>ТУО200500_J</t>
  </si>
  <si>
    <t>ТУО2501000</t>
  </si>
  <si>
    <t>Труба ут.омедн. TDPC *250/1000</t>
  </si>
  <si>
    <t>ТУО250330</t>
  </si>
  <si>
    <t>Труба ут.омедн. TDPC *250/330</t>
  </si>
  <si>
    <t>ТУО250500</t>
  </si>
  <si>
    <t>Труба ут.омедн. TDPC *250/500</t>
  </si>
  <si>
    <t>ТУО3001000</t>
  </si>
  <si>
    <t>Труба ут.омедн. TDPC *300/1000</t>
  </si>
  <si>
    <t>ТУО300330</t>
  </si>
  <si>
    <t>Труба ут.омедн. TDPC *300/330</t>
  </si>
  <si>
    <t>ТУО300500</t>
  </si>
  <si>
    <t>Труба ут.омедн. TDPC *300/500</t>
  </si>
  <si>
    <t>ТУО3501000</t>
  </si>
  <si>
    <t>Труба ут.омедн. TDPC *350/1000</t>
  </si>
  <si>
    <t>ТУО350330ст</t>
  </si>
  <si>
    <t>Труба ут.омедн. TDPC *350/330</t>
  </si>
  <si>
    <t>ТУО350500ст</t>
  </si>
  <si>
    <t>Труба ут.омедн. TDPC *350/500</t>
  </si>
  <si>
    <t>ТУОР20000</t>
  </si>
  <si>
    <t>Труба ут.омедн.раздвижная TEDPC *200</t>
  </si>
  <si>
    <t>ТПДУО125000</t>
  </si>
  <si>
    <t>Труба с проверочн. тр. ут.омедн. TСDPC *125</t>
  </si>
  <si>
    <t>ТПДУО150000</t>
  </si>
  <si>
    <t>Труба с проверочн. тр. ут.омедн. TСDPC *150</t>
  </si>
  <si>
    <t>ТПДУО175000</t>
  </si>
  <si>
    <t>Труба с проверочн. тр. ут.омедн. TСDPC *175</t>
  </si>
  <si>
    <t>ТПДУО200000</t>
  </si>
  <si>
    <t>Труба с проверочн. тр. ут.омедн. TСDPC *200</t>
  </si>
  <si>
    <t>ТПДУО250000</t>
  </si>
  <si>
    <t>Труба с проверочн. тр. ут.омедн. TСDPC *250</t>
  </si>
  <si>
    <t>ТПДУО300000</t>
  </si>
  <si>
    <t>Труба с проверочн. тр. ут.омедн. TСDPC *300</t>
  </si>
  <si>
    <t>ФУО125000</t>
  </si>
  <si>
    <t>Фартук ут.омедн. VDPC *125</t>
  </si>
  <si>
    <t>ФУО150000</t>
  </si>
  <si>
    <t>Фартук ут.омедн. VDPC *150</t>
  </si>
  <si>
    <t>ФУО150000_J</t>
  </si>
  <si>
    <t>ФУО1750_J</t>
  </si>
  <si>
    <t>Фартук ут.омедн. VDPC *175</t>
  </si>
  <si>
    <t>ФУО175000</t>
  </si>
  <si>
    <t>ФУО2000_J</t>
  </si>
  <si>
    <t>Фартук ут.омедн. VDPC *200</t>
  </si>
  <si>
    <t>ФУО200000</t>
  </si>
  <si>
    <t>ФУО250000</t>
  </si>
  <si>
    <t>Фартук ут.омедн. VDPC *250</t>
  </si>
  <si>
    <t>ФУО300000</t>
  </si>
  <si>
    <t>Фартук ут.омедн. VDPC *300</t>
  </si>
  <si>
    <t>ФУО350000ст</t>
  </si>
  <si>
    <t>Фартук ут.омедн. VDPC *350</t>
  </si>
  <si>
    <t>ХУО125000</t>
  </si>
  <si>
    <t>Хомут настенный ут.омедн. BMDPC *125</t>
  </si>
  <si>
    <t>ХУО125000J</t>
  </si>
  <si>
    <t>ХУО150000</t>
  </si>
  <si>
    <t>Хомут настенный ут.омедн. BMDPC *150</t>
  </si>
  <si>
    <t>ХУО150000_J</t>
  </si>
  <si>
    <t>ХУО175000</t>
  </si>
  <si>
    <t>Хомут настенный ут.омедн. BMDPC *175</t>
  </si>
  <si>
    <t>ХУО1750_J</t>
  </si>
  <si>
    <t>ХУО200000</t>
  </si>
  <si>
    <t>Хомут настенный ут.омедн. BMDPC *200</t>
  </si>
  <si>
    <t>ХУО2000_J</t>
  </si>
  <si>
    <t>ХУО250000</t>
  </si>
  <si>
    <t>Хомут настенный ут.омедн. BMDPC *250</t>
  </si>
  <si>
    <t>ХУО300000</t>
  </si>
  <si>
    <t>Хомут настенный ут.омедн. BMDPC *300</t>
  </si>
  <si>
    <t>КВУО150000</t>
  </si>
  <si>
    <t>Крепление выходное ут.омедн. PSDPC *150</t>
  </si>
  <si>
    <t>КВУО200000</t>
  </si>
  <si>
    <t>Крепление выходное ут.омедн. PSDPC *200</t>
  </si>
  <si>
    <t>КОУО125000</t>
  </si>
  <si>
    <t>Крепление основное ут.омедн. SMDPC *125</t>
  </si>
  <si>
    <t>КОУО125000J</t>
  </si>
  <si>
    <t>КОУО150000</t>
  </si>
  <si>
    <t>Крепление основное ут.омедн. SMDPC *150</t>
  </si>
  <si>
    <t>КОУО175000</t>
  </si>
  <si>
    <t>Крепление основное ут.омедн. SMDPC *175</t>
  </si>
  <si>
    <t>КОУО175000_J</t>
  </si>
  <si>
    <t>КОУО200000</t>
  </si>
  <si>
    <t>Крепление основное ут.омедн. SMDPC *200</t>
  </si>
  <si>
    <t>КОУО250000</t>
  </si>
  <si>
    <t>Крепление основное ут.омедн. SMDPC *250</t>
  </si>
  <si>
    <t>КОУО300000</t>
  </si>
  <si>
    <t>Крепление основное ут.омедн. SMDPC *300</t>
  </si>
  <si>
    <t>КРУО150_J</t>
  </si>
  <si>
    <t>Крепление растяжки ут.омедн. BVDPC *150</t>
  </si>
  <si>
    <t>КРУО175000</t>
  </si>
  <si>
    <t>Крепление растяжки ут.омедн. BVDPC *175</t>
  </si>
  <si>
    <t>КРУО200000</t>
  </si>
  <si>
    <t>Крепление растяжки ут.омедн. BVDPC *200</t>
  </si>
  <si>
    <t>ОТТУО125000</t>
  </si>
  <si>
    <t>Обрамление трубы торц. ут.омедн. ЕDPC *125</t>
  </si>
  <si>
    <t>ОТТУО150000</t>
  </si>
  <si>
    <t>Обрамление трубы торц. ут.омедн. ЕDPC *150</t>
  </si>
  <si>
    <t>ОТТУО1750_J</t>
  </si>
  <si>
    <t>Обрамление трубы торц. ут.омедн. ЕDPC *175</t>
  </si>
  <si>
    <t>ОТТУО175000</t>
  </si>
  <si>
    <t>ОТТУО2000_J</t>
  </si>
  <si>
    <t>Обрамление трубы торц. ут.омедн. ЕDPC *200</t>
  </si>
  <si>
    <t>ОТТУО200000</t>
  </si>
  <si>
    <t>ОТТУО250000</t>
  </si>
  <si>
    <t>Обрамление трубы торц. ут.омедн. ЕDPC *250</t>
  </si>
  <si>
    <t>ОТТУО300000</t>
  </si>
  <si>
    <t>Обрамление трубы торц. ут.омедн. ЕDPC *300</t>
  </si>
  <si>
    <t>Окончание коническое</t>
  </si>
  <si>
    <t>ОКУО125000</t>
  </si>
  <si>
    <t>Окончание коническое ут.омедн. FCDPC *125</t>
  </si>
  <si>
    <t>ОКУО150000</t>
  </si>
  <si>
    <t>Окончание коническое ут.омедн. FCDPC *150</t>
  </si>
  <si>
    <t>ОКУО175000</t>
  </si>
  <si>
    <t>Окончание коническое ут.омедн. FCDPC *175</t>
  </si>
  <si>
    <t>ОКУО175_J</t>
  </si>
  <si>
    <t>ОКУО200000</t>
  </si>
  <si>
    <t>Окончание коническое ут.омедн. FCDPC *200</t>
  </si>
  <si>
    <t>ОКУО250000</t>
  </si>
  <si>
    <t>Окончание коническое ут.омедн. FCDPC *250</t>
  </si>
  <si>
    <t>ОКУО300000</t>
  </si>
  <si>
    <t>Окончание коническое ут.омедн. FCDPC *300</t>
  </si>
  <si>
    <t>Дымоход стальной эмалированный</t>
  </si>
  <si>
    <t>ГЭП11000</t>
  </si>
  <si>
    <t>Гильза эм. М/MHV *110</t>
  </si>
  <si>
    <t>ГЭП12500</t>
  </si>
  <si>
    <t>Гильза эм. М/MHV *125</t>
  </si>
  <si>
    <t>ГЭП15000</t>
  </si>
  <si>
    <t>Гильза эм. М/MHV *150</t>
  </si>
  <si>
    <t>ГЭП17500</t>
  </si>
  <si>
    <t>Гильза эм. М/MHV *175</t>
  </si>
  <si>
    <t>ГЭП20000</t>
  </si>
  <si>
    <t>Гильза эм. М/MHV *200</t>
  </si>
  <si>
    <t>ГЭМ12500</t>
  </si>
  <si>
    <t>Гильза эм. П/MMV *125</t>
  </si>
  <si>
    <t>ГЭМ15000</t>
  </si>
  <si>
    <t>Гильза эм. П/MMV *150</t>
  </si>
  <si>
    <t>ГЭМ17500</t>
  </si>
  <si>
    <t>Гильза эм. П/MMV *175</t>
  </si>
  <si>
    <t>ГЭМ20000</t>
  </si>
  <si>
    <t>Гильза эм. П/MMV *200</t>
  </si>
  <si>
    <t>ГЭ150</t>
  </si>
  <si>
    <t>Гильза эмалированная MMV 150</t>
  </si>
  <si>
    <t>ДЭ100000</t>
  </si>
  <si>
    <t>Дефлектор эм. SVNB *100</t>
  </si>
  <si>
    <t>ДЭ110000</t>
  </si>
  <si>
    <t>Дефлектор эм. SVNB *110</t>
  </si>
  <si>
    <t>ДЭ125000</t>
  </si>
  <si>
    <t>Дефлектор эм. SVNB *125</t>
  </si>
  <si>
    <t>ДЭ150000</t>
  </si>
  <si>
    <t>Дефлектор эм. SVNB *150</t>
  </si>
  <si>
    <t>ДЭ175000</t>
  </si>
  <si>
    <t>Дефлектор эм. SVNB *175</t>
  </si>
  <si>
    <t>ДЭ200000</t>
  </si>
  <si>
    <t>Дефлектор эм. SVNB *200</t>
  </si>
  <si>
    <t>ОЭ10045</t>
  </si>
  <si>
    <t>Отвод эм. CVNB *100/45 гр.</t>
  </si>
  <si>
    <t>ОЭ10090</t>
  </si>
  <si>
    <t>Отвод эм. CVNB *100/90 гр.</t>
  </si>
  <si>
    <t>ОЭ120900</t>
  </si>
  <si>
    <t>Отвод эм. CVNB *120/90 гр.</t>
  </si>
  <si>
    <t>ОЭ125450</t>
  </si>
  <si>
    <t>Отвод эм. CVNB *125/45 гр.</t>
  </si>
  <si>
    <t>ОЭ125900</t>
  </si>
  <si>
    <t>Отвод эм. CVNB *125/90 гр.</t>
  </si>
  <si>
    <t>ОЭ150450</t>
  </si>
  <si>
    <t>Отвод эм. CVNB *150/45 гр.</t>
  </si>
  <si>
    <t>ОЭ150900</t>
  </si>
  <si>
    <t>Отвод эм. CVNB *150/90 гр.</t>
  </si>
  <si>
    <t>ОЭ175450</t>
  </si>
  <si>
    <t>Отвод эм. CVNB *175/45 гр.</t>
  </si>
  <si>
    <t>ОЭ175900</t>
  </si>
  <si>
    <t>Отвод эм. CVNB *175/90 гр.</t>
  </si>
  <si>
    <t>ОЭ200450</t>
  </si>
  <si>
    <t>Отвод эм. CVNB *200/45 гр.</t>
  </si>
  <si>
    <t>ОЭ200900</t>
  </si>
  <si>
    <t>Отвод эм. CVNB *200/90 гр.</t>
  </si>
  <si>
    <t>ПЭ100120</t>
  </si>
  <si>
    <t>Переход эм. RVNB 100x120</t>
  </si>
  <si>
    <t>ПЭ100125</t>
  </si>
  <si>
    <t>Переход эм. RVNB 100x125</t>
  </si>
  <si>
    <t>ПЭ110120</t>
  </si>
  <si>
    <t>Переход эм. RVNB 110*120</t>
  </si>
  <si>
    <t>ПЭ110125</t>
  </si>
  <si>
    <t>Переход эм. RVNB 110*125</t>
  </si>
  <si>
    <t>ПЭ110130ст</t>
  </si>
  <si>
    <t>Переход эм. RVNB 110*130</t>
  </si>
  <si>
    <t>ПЭ115120ст</t>
  </si>
  <si>
    <t>Переход эм. RVNB 115x120</t>
  </si>
  <si>
    <t>ПЭ115150ст</t>
  </si>
  <si>
    <t>Переход эм. RVNB 115x150</t>
  </si>
  <si>
    <t>ПЭ120125</t>
  </si>
  <si>
    <t>Переход эм. RVNB 120x125</t>
  </si>
  <si>
    <t>ПЭ120150</t>
  </si>
  <si>
    <t>Переход эм. RVNB 120x150</t>
  </si>
  <si>
    <t>ПЭ125150</t>
  </si>
  <si>
    <t>Переход эм. RVNB 125x150</t>
  </si>
  <si>
    <t>ПЭ150175ст</t>
  </si>
  <si>
    <t>Переход эм. RVNB 150x175</t>
  </si>
  <si>
    <t>ПЭ150200</t>
  </si>
  <si>
    <t>Переход эм. RVNB 150х200</t>
  </si>
  <si>
    <t>ПЭ175150</t>
  </si>
  <si>
    <t>Переход эм. RVNB 175x150</t>
  </si>
  <si>
    <t>ПЭ175200</t>
  </si>
  <si>
    <t>Переход эм. RVNB 175х200</t>
  </si>
  <si>
    <t>ПЭ200175</t>
  </si>
  <si>
    <t>Переход эм. RVNB 200х175</t>
  </si>
  <si>
    <t>ТЭП12590</t>
  </si>
  <si>
    <t>Тройник с заглушкой эм. TTVNB *125/90 гр.</t>
  </si>
  <si>
    <t>ТЭП15090</t>
  </si>
  <si>
    <t>Тройник с заглушкой эм. TTVNB *150/90 гр.</t>
  </si>
  <si>
    <t>ТЭП17590</t>
  </si>
  <si>
    <t>Тройник с заглушкой эм. TTVNB *175/90 гр.</t>
  </si>
  <si>
    <t>ТЭП20090</t>
  </si>
  <si>
    <t>Тройник с заглушкой эм. TTVNB *200/90 гр.</t>
  </si>
  <si>
    <t>ТЗЭ110100</t>
  </si>
  <si>
    <t>Труба с заслонкой эм. TVNBLL *110/1000</t>
  </si>
  <si>
    <t>ТЗЭ120100</t>
  </si>
  <si>
    <t>Труба с заслонкой эм. TVNBLL *120/1000</t>
  </si>
  <si>
    <t>ТЗЭ125100</t>
  </si>
  <si>
    <t>Труба с заслонкой эм. TVNBLL *125/1000</t>
  </si>
  <si>
    <t>ТЗЭ150100</t>
  </si>
  <si>
    <t>Труба с заслонкой эм. TVNBLL *150/1000</t>
  </si>
  <si>
    <t>ТЗЭ175100</t>
  </si>
  <si>
    <t>Труба с заслонкой эм. TVNBLL *175/1000</t>
  </si>
  <si>
    <t>ТЗЭ200100</t>
  </si>
  <si>
    <t>Труба с заслонкой эм. TVNBLL *200/1000</t>
  </si>
  <si>
    <t>ТЭ100100</t>
  </si>
  <si>
    <t>Труба эм. TVNB *100/1000</t>
  </si>
  <si>
    <t>ТЭ100500</t>
  </si>
  <si>
    <t>Труба эм. TVNB *100/500</t>
  </si>
  <si>
    <t>ТЭ110100</t>
  </si>
  <si>
    <t>Труба эм. TVNB *110/1000</t>
  </si>
  <si>
    <t>ТЭ110500</t>
  </si>
  <si>
    <t>Труба эм. TVNB *110/500</t>
  </si>
  <si>
    <t>ТЭ120100</t>
  </si>
  <si>
    <t>Труба эм. TVNB *120/1000</t>
  </si>
  <si>
    <t>ТЭ120500</t>
  </si>
  <si>
    <t>Труба эм. TVNB *120/500</t>
  </si>
  <si>
    <t>ТЭ125100</t>
  </si>
  <si>
    <t>Труба эм. TVNB *125/1000</t>
  </si>
  <si>
    <t>ТЭ125500</t>
  </si>
  <si>
    <t>Труба эм. TVNB *125/500</t>
  </si>
  <si>
    <t>ТЭ150100</t>
  </si>
  <si>
    <t>Труба эм. TVNB *150/1000</t>
  </si>
  <si>
    <t>ТЭ150500</t>
  </si>
  <si>
    <t>Труба эм. TVNB *150/500</t>
  </si>
  <si>
    <t>ТЭ175100</t>
  </si>
  <si>
    <t>Труба эм. TVNB *175/1000</t>
  </si>
  <si>
    <t>ТЭ175500</t>
  </si>
  <si>
    <t>Труба эм. TVNB *175/500</t>
  </si>
  <si>
    <t>ТЭ200100</t>
  </si>
  <si>
    <t>Труба эм. TVNB *200/1000</t>
  </si>
  <si>
    <t>ТЭ200500</t>
  </si>
  <si>
    <t>Труба эм. TVNB *200/500</t>
  </si>
  <si>
    <t>ФЭ110000</t>
  </si>
  <si>
    <t>Фартук эм. EVNB *110</t>
  </si>
  <si>
    <t>ФЭ120000</t>
  </si>
  <si>
    <t>Фартук эм. EVNB *120</t>
  </si>
  <si>
    <t>ФЭ125000</t>
  </si>
  <si>
    <t>Фартук эм. EVNB *125</t>
  </si>
  <si>
    <t>ФЭ150000</t>
  </si>
  <si>
    <t>Фартук эм. EVNB *150</t>
  </si>
  <si>
    <t>ФЭ175000</t>
  </si>
  <si>
    <t>Фартук эм. EVNB *175</t>
  </si>
  <si>
    <t>ФЭ200000</t>
  </si>
  <si>
    <t>Фартук эм. EVNB *200</t>
  </si>
  <si>
    <t>курс 42 +2%</t>
  </si>
  <si>
    <t>Бойлер косвенного нагрева   SK 200-4 ZB</t>
  </si>
  <si>
    <t>шт</t>
  </si>
  <si>
    <t>Торцевое уплотнение D13 ( JET62,82,92,102,132; K20/41)( кодR00004547)</t>
  </si>
  <si>
    <t>Диффузор на JET 82M ( код R00004028)</t>
  </si>
  <si>
    <t>Диффузор AQUAJET 132 M (JET 92 M) (код R00005164)</t>
  </si>
  <si>
    <t>Рабочее колесо на JET 102   (код R00005153)</t>
  </si>
  <si>
    <t>Рабочее колесо JET112-132 (код R00005158)</t>
  </si>
  <si>
    <t>Рабочее колесо JET62M;82M;92M   (код R00004010)</t>
  </si>
  <si>
    <t>ЗАПЧАСТИ DAB</t>
  </si>
  <si>
    <t>цена</t>
  </si>
  <si>
    <t>товар</t>
  </si>
  <si>
    <t>Цена</t>
  </si>
  <si>
    <t>(руб.)</t>
  </si>
  <si>
    <t>R00005200</t>
  </si>
  <si>
    <t>Суппорт на насос JET 300 M</t>
  </si>
  <si>
    <t>R00005207</t>
  </si>
  <si>
    <t>Рабочее колесо с диффузором на JET 200 M</t>
  </si>
  <si>
    <t>R00005212</t>
  </si>
  <si>
    <t>Трубка Вентури на 300М</t>
  </si>
  <si>
    <t>R00005210</t>
  </si>
  <si>
    <t>Торцевое уплотнение Д17</t>
  </si>
  <si>
    <t>(JET 200,300;КН;KVC)</t>
  </si>
  <si>
    <t>R00005202</t>
  </si>
  <si>
    <t>Уплотнение на JET 200 M</t>
  </si>
  <si>
    <t>R00005221</t>
  </si>
  <si>
    <t>Корпус насоса JET 200,300</t>
  </si>
  <si>
    <t>R00010173</t>
  </si>
  <si>
    <t>Уплотнение на насос  KVC 45-120</t>
  </si>
  <si>
    <t>R00010156</t>
  </si>
  <si>
    <t xml:space="preserve">Нижняя крышка диффузора на насос </t>
  </si>
  <si>
    <t>R00004547</t>
  </si>
  <si>
    <t>R00005164</t>
  </si>
  <si>
    <t>R00004010</t>
  </si>
  <si>
    <t>R00005158</t>
  </si>
  <si>
    <t>R00005153</t>
  </si>
  <si>
    <t>R00004028</t>
  </si>
  <si>
    <t>R00005231</t>
  </si>
  <si>
    <t>R00010167</t>
  </si>
  <si>
    <t>R00010153</t>
  </si>
  <si>
    <t>Торцевое уплотнение  на насос  KVC 45-120</t>
  </si>
  <si>
    <t>Рабочее колесо на насос  KVC 45-120</t>
  </si>
  <si>
    <t>Рабочее колесо на насос JET 300</t>
  </si>
  <si>
    <t>Китай -50</t>
  </si>
  <si>
    <t>Китай-35</t>
  </si>
  <si>
    <t>Китай-25</t>
  </si>
  <si>
    <t>`</t>
  </si>
  <si>
    <t>WILO -Z 15</t>
  </si>
  <si>
    <t>Торидо</t>
  </si>
  <si>
    <t>Самоочищающийся фильтр 100 мкм, R.B.M.</t>
  </si>
  <si>
    <t>ZSC24-3MFA23S5700</t>
  </si>
  <si>
    <t>ZSC35-3MFA23S5700</t>
  </si>
  <si>
    <t>Газ. 1- контурн. котёл, закр. кам.БОШ для раб.с бойл.</t>
  </si>
  <si>
    <t>Газ. 1- контурн. котёл, закр. кам.БОШдля раб.с бойл.</t>
  </si>
  <si>
    <t>ZBR 42 -3 (BWC42)</t>
  </si>
  <si>
    <t>42квт</t>
  </si>
  <si>
    <t>ST 160-2 E</t>
  </si>
  <si>
    <t>ST 120-2 E</t>
  </si>
  <si>
    <t>160л</t>
  </si>
  <si>
    <t>120л</t>
  </si>
  <si>
    <t>Газ. конденсац. котёл, 1-контурн.БОШ</t>
  </si>
  <si>
    <t>Бойлер косвенного нагрева к настенникам.БОШ</t>
  </si>
  <si>
    <t xml:space="preserve">ШРВ-2        670х125х594         ШРВ -У на  80 руб дороже.
</t>
  </si>
  <si>
    <t>ШРВ-1        670х125х494         ШРВ -У на  80 руб дороже.</t>
  </si>
  <si>
    <t>ШРВ-3       670х125х744         ШРВ -У на  80 руб дороже.</t>
  </si>
  <si>
    <t>ШРВ-4       670х125х894         ШРВ -У на  80 руб дороже.</t>
  </si>
  <si>
    <t>ШРВ-5       670х125х1044       ШРВ -У на  80 руб дороже.</t>
  </si>
  <si>
    <t>ШРВ-6       670х125х1194       ШРВ -У на  80 руб дороже.</t>
  </si>
  <si>
    <t>Турбированная колонка BOSCH-13 литров</t>
  </si>
  <si>
    <t>WT 13 AM1 E23</t>
  </si>
  <si>
    <t>электр.</t>
  </si>
  <si>
    <t>Дымоход "Юнкерс" Д80/110</t>
  </si>
  <si>
    <t>Модуль управл. Бойлером</t>
  </si>
  <si>
    <t>SVM1                                                            7719001317</t>
  </si>
  <si>
    <r>
      <rPr>
        <sz val="12"/>
        <color theme="1"/>
        <rFont val="Calibri"/>
        <family val="2"/>
        <charset val="204"/>
        <scheme val="minor"/>
      </rPr>
      <t xml:space="preserve">TRZ 12 – 2  </t>
    </r>
    <r>
      <rPr>
        <sz val="11"/>
        <color theme="1"/>
        <rFont val="Calibri"/>
        <family val="2"/>
        <charset val="204"/>
        <scheme val="minor"/>
      </rPr>
      <t xml:space="preserve">            7719002104           2-х позиц. регул. с нед. Программ</t>
    </r>
  </si>
  <si>
    <t xml:space="preserve"> TR 12                      7719002144                         Регул темп. помещ. 2-х позиц.</t>
  </si>
  <si>
    <t>Унифит.Имети.</t>
  </si>
  <si>
    <t>РБМ  с термоголовкой 1\2 угловой(прямой дороже на 50р)</t>
  </si>
  <si>
    <t>Водонагреватель эл. проточн. ED24</t>
  </si>
  <si>
    <t>500л вертикальный (синий)</t>
  </si>
  <si>
    <t>Китай-50</t>
  </si>
  <si>
    <t xml:space="preserve"> Колли</t>
  </si>
  <si>
    <t>г. Ростов-на-Дону, ул. Каскадная, д.72/44, тел. (863) 200-89-95, 200-89-86, 8(909)408-34-53, Первушин Александр Александрович</t>
  </si>
  <si>
    <t>АОГВ РОСС с чугунным теплообменником</t>
  </si>
  <si>
    <t>Цена опт</t>
  </si>
  <si>
    <t>Цена розн</t>
  </si>
  <si>
    <t>Примечание</t>
  </si>
  <si>
    <t>АОГВ 16И</t>
  </si>
  <si>
    <t>Чугунный теплообменник,  энергоНЕзависимый, автоматика Sit, микрофакельная горелка.</t>
  </si>
  <si>
    <t>АОГВ 20И</t>
  </si>
  <si>
    <t>АОГВ 30И</t>
  </si>
  <si>
    <t>АОГВ 40И</t>
  </si>
  <si>
    <t>АОГВ 30ИР</t>
  </si>
  <si>
    <t>Чугунный т/о, энергозависимый, авт. Sit, микрофакельная горелка из нержавеющей стали</t>
  </si>
  <si>
    <t>АОГВ 40ИР</t>
  </si>
  <si>
    <t>АОГВ 50ИР</t>
  </si>
  <si>
    <t>АОГВ 70ИР</t>
  </si>
  <si>
    <t>АОГВ 96ИР</t>
  </si>
  <si>
    <t>АОГВ РОСС со стальным  теплообменником</t>
  </si>
  <si>
    <t>АОГВ-10,5 Эконом</t>
  </si>
  <si>
    <t>АОГВ-12,5 Эконом</t>
  </si>
  <si>
    <t>АОГВ-12,5 Д Эконом</t>
  </si>
  <si>
    <t>АОГВ-15 Эконом</t>
  </si>
  <si>
    <t>АОГВ-15 Д Эконом</t>
  </si>
  <si>
    <t>АОГВ-18 Эконом</t>
  </si>
  <si>
    <t>АОГВ-18Д  Эконом</t>
  </si>
  <si>
    <t>АОГВ-21 Эконом</t>
  </si>
  <si>
    <t>АОГВ-21 Д Эконом</t>
  </si>
  <si>
    <t>АОГВ-10</t>
  </si>
  <si>
    <t>АОГВ-10 Д</t>
  </si>
  <si>
    <t>АОГВ-12</t>
  </si>
  <si>
    <t>АОГВ-12 Д</t>
  </si>
  <si>
    <t>АОГВ-16</t>
  </si>
  <si>
    <t>АОГВ-16Д</t>
  </si>
  <si>
    <t>АОГВ-20</t>
  </si>
  <si>
    <t>АОГВ-20Д</t>
  </si>
  <si>
    <t>АОГВ-24</t>
  </si>
  <si>
    <t>АОГВ-24Д</t>
  </si>
  <si>
    <t>АОГВ 30</t>
  </si>
  <si>
    <t>АОГВ 30Д</t>
  </si>
  <si>
    <t>АОГВ 40</t>
  </si>
  <si>
    <t>АОГВ 40Д</t>
  </si>
  <si>
    <t>АОГВ 50</t>
  </si>
  <si>
    <t>АОГВ 50Д</t>
  </si>
  <si>
    <t>АОГВ 70</t>
  </si>
  <si>
    <t>АОГВ 70Д</t>
  </si>
  <si>
    <t>АОГВ 96</t>
  </si>
  <si>
    <t>АОГВ 96Д</t>
  </si>
  <si>
    <t xml:space="preserve">         Энергонезависимы, автоматика Sit (италия), микрофакельная горелка, стальной теплообменник трубчатого типа, рабочее давление 3 кг/кв.см.,  Д- двухконтурные.</t>
  </si>
  <si>
    <t>Конвектор газовый с закрытой камерой сгорания РОСС</t>
  </si>
  <si>
    <t>АОГ 2,5 РОСС (сталь)</t>
  </si>
  <si>
    <t>АОГ 3,5 РОСС (сталь)</t>
  </si>
  <si>
    <t>АОГ 3 РОСС</t>
  </si>
  <si>
    <t>АОГ 3 (Э)  РОСС</t>
  </si>
  <si>
    <t>АОГ 4,5 РОСС</t>
  </si>
  <si>
    <t>АОГ 4,5 (Э)  РОСС</t>
  </si>
  <si>
    <t>АОГ 6,5 РОСС</t>
  </si>
  <si>
    <t>АОГ 6,5 (Э)  РОСС</t>
  </si>
  <si>
    <t>Э- принудительная конвекция (вентилятор) с подключением в сеть</t>
  </si>
  <si>
    <t>АОГВ РОСС с закрытой камерой сгорания</t>
  </si>
  <si>
    <r>
      <t xml:space="preserve">АОГВ 7,5П   РОСС </t>
    </r>
    <r>
      <rPr>
        <sz val="10"/>
        <rFont val="Book Antiqua"/>
        <family val="1"/>
        <charset val="204"/>
      </rPr>
      <t>авт Sit</t>
    </r>
  </si>
  <si>
    <r>
      <t xml:space="preserve">АОГВ 10П  РОСС </t>
    </r>
    <r>
      <rPr>
        <sz val="10"/>
        <rFont val="Book Antiqua"/>
        <family val="1"/>
        <charset val="204"/>
      </rPr>
      <t>авт Sit</t>
    </r>
  </si>
  <si>
    <r>
      <t xml:space="preserve">АОГВ 10ПКД  РОСС </t>
    </r>
    <r>
      <rPr>
        <sz val="10"/>
        <rFont val="Book Antiqua"/>
        <family val="1"/>
        <charset val="204"/>
      </rPr>
      <t>авт Sit</t>
    </r>
  </si>
  <si>
    <r>
      <t xml:space="preserve">АОГВ 16П   РОСС </t>
    </r>
    <r>
      <rPr>
        <sz val="10"/>
        <rFont val="Book Antiqua"/>
        <family val="1"/>
        <charset val="204"/>
      </rPr>
      <t>авт Sit</t>
    </r>
  </si>
  <si>
    <r>
      <t>АОГВ 16ПКД   РОСС</t>
    </r>
    <r>
      <rPr>
        <sz val="10"/>
        <rFont val="Book Antiqua"/>
        <family val="1"/>
        <charset val="204"/>
      </rPr>
      <t xml:space="preserve"> авт Sit</t>
    </r>
  </si>
  <si>
    <t>ВОДОНАГРЕВАТЕЛЬ АККУМУЛЯЦИОННЫЙ КОСВЕННОГО НАГРЕВА (БОЙЛЕР)</t>
  </si>
  <si>
    <t>Расход воды, л/мин</t>
  </si>
  <si>
    <t>Примечания</t>
  </si>
  <si>
    <t>Бойлер ЭВАД-120</t>
  </si>
  <si>
    <t>13,7 л/мин.</t>
  </si>
  <si>
    <t>Внутренний бак из нержавеющей стали, теплоизоляция пенополиуретан</t>
  </si>
  <si>
    <t>Бойлер ЭВАД-150</t>
  </si>
  <si>
    <t>Бойлер ЭВАД-300</t>
  </si>
  <si>
    <t>15,6 л/мин.</t>
  </si>
  <si>
    <t>ВОДОНАГРЕВАТЕЛЬ ГАЗОВЫЙ НАКОПИТЕЛЬНЫЙ</t>
  </si>
  <si>
    <t>ТУРБО-ПРИСТАВКА</t>
  </si>
  <si>
    <t>Газовый бойлер-70л</t>
  </si>
  <si>
    <t>ТПД -30</t>
  </si>
  <si>
    <t>Газовый бойлер-180л</t>
  </si>
  <si>
    <t>ТПД -40</t>
  </si>
  <si>
    <t>Газовый бойлер-300л</t>
  </si>
  <si>
    <t>ТПД -50</t>
  </si>
  <si>
    <t>Внутренний бак из нержавеющей стали</t>
  </si>
  <si>
    <t>ТПД -70</t>
  </si>
  <si>
    <t>ТПД -96</t>
  </si>
  <si>
    <r>
      <t xml:space="preserve">Устройство магнитной обработки воды РОСС </t>
    </r>
    <r>
      <rPr>
        <b/>
        <sz val="10"/>
        <rFont val="Arial"/>
        <family val="2"/>
        <charset val="204"/>
      </rPr>
      <t>(уменьшает образование накипи в теплообменике)</t>
    </r>
  </si>
  <si>
    <t>УМОВ - С</t>
  </si>
  <si>
    <t>Макс. произв.10 л/мин(3/4") для стиральных машин</t>
  </si>
  <si>
    <t>УМОВ - 1</t>
  </si>
  <si>
    <t>Макс. произв. 14 л/мин (1/2")</t>
  </si>
  <si>
    <t>УМОВ - 2</t>
  </si>
  <si>
    <t>Макс. произв. 40 л/мин (1/2")</t>
  </si>
  <si>
    <t>УМОВ - 3</t>
  </si>
  <si>
    <t>Макс. произв. 60 л/мин (3/4")</t>
  </si>
  <si>
    <t>УМОВ - 4</t>
  </si>
  <si>
    <t>Макс. произв. 110 л/мин (1")</t>
  </si>
  <si>
    <t>УМОВ - 5</t>
  </si>
  <si>
    <t>Макс. произв. 9,6 м3/час Ø160мм* (1 1/4")**</t>
  </si>
  <si>
    <t>УМОВ - 6</t>
  </si>
  <si>
    <t>Макс. произв. 12,6 м3/час Ø180мм* (1 1/2)**</t>
  </si>
  <si>
    <t>УМОВ - 7</t>
  </si>
  <si>
    <t>Макс. произв. 20 м3/час Ø195мм* (2")**</t>
  </si>
  <si>
    <t>УМОВ - 8</t>
  </si>
  <si>
    <t>Макс. произв. 35 м3/час Ø195мм* (2 1/2")**</t>
  </si>
  <si>
    <t>УМОВ - 9</t>
  </si>
  <si>
    <t>Макс. произв. 45 м3/час Ø220мм* (3")**</t>
  </si>
  <si>
    <t>УМОВ - 10</t>
  </si>
  <si>
    <t>Макс. произв. 90 м3/час Ø245мм* (4")**</t>
  </si>
  <si>
    <t>* диаметр присоединительного фланца       ** размеры присоединительной трубы</t>
  </si>
  <si>
    <t xml:space="preserve">            ООО "Юг-Терминал"                 </t>
  </si>
  <si>
    <t>Котел Житомир-М (Атем)</t>
  </si>
  <si>
    <t>КС-Г-7  Атем</t>
  </si>
  <si>
    <t>КС-Г-10  Атем</t>
  </si>
  <si>
    <t>КС-ГВ-10 Атем</t>
  </si>
  <si>
    <t>КС-Г-12,5  Атем</t>
  </si>
  <si>
    <t>КС-ГВ-12,5 Атем</t>
  </si>
  <si>
    <t>КС-Г-15 Атем</t>
  </si>
  <si>
    <t>КС-ГВ-15 Атем</t>
  </si>
  <si>
    <t>КС-Г-20 Атем</t>
  </si>
  <si>
    <t>КС-ГВ-20 Атем</t>
  </si>
  <si>
    <t>КС-Г-30 Атем</t>
  </si>
  <si>
    <t>КС-ГВ-30 Атем</t>
  </si>
  <si>
    <t>АОГ-10/ПГ-2</t>
  </si>
  <si>
    <t>АОГВ-10/ПГ-2</t>
  </si>
  <si>
    <t>АОГ-12/ПГ-2</t>
  </si>
  <si>
    <t>АОГВ   с закрытой камерой сгорания Житомир-М(Атем)</t>
  </si>
  <si>
    <t>Цена розн.</t>
  </si>
  <si>
    <r>
      <t xml:space="preserve">АОГВ 7 </t>
    </r>
    <r>
      <rPr>
        <b/>
        <sz val="10"/>
        <rFont val="Book Antiqua"/>
        <family val="1"/>
        <charset val="204"/>
      </rPr>
      <t xml:space="preserve">АТЕМ </t>
    </r>
    <r>
      <rPr>
        <sz val="10"/>
        <rFont val="Book Antiqua"/>
        <family val="1"/>
        <charset val="204"/>
      </rPr>
      <t>авт Sit</t>
    </r>
  </si>
  <si>
    <r>
      <t xml:space="preserve">АДГВ 7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</si>
  <si>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АОГВ 10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</si>
  <si>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АДГВ 10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</si>
  <si>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АОГВ 12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</si>
  <si>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АДГВ 12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</si>
  <si>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АОГВ 15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</si>
  <si>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r>
      <t xml:space="preserve">АДГВ 15 </t>
    </r>
    <r>
      <rPr>
        <b/>
        <sz val="10"/>
        <rFont val="Book Antiqua"/>
        <family val="1"/>
        <charset val="204"/>
      </rPr>
      <t>АТЕМ</t>
    </r>
    <r>
      <rPr>
        <sz val="10"/>
        <rFont val="Book Antiqua"/>
        <family val="1"/>
        <charset val="204"/>
      </rPr>
      <t xml:space="preserve"> авт Sit</t>
    </r>
  </si>
  <si>
    <t>OASIS  350/80</t>
  </si>
  <si>
    <t xml:space="preserve">Котел Лемакс </t>
  </si>
  <si>
    <t>КС-Г-7,5Арбат</t>
  </si>
  <si>
    <t>КС-Г-7,5 Sit</t>
  </si>
  <si>
    <t>КС-Г-10 Арбат</t>
  </si>
  <si>
    <t>КС-Г-10 Sit</t>
  </si>
  <si>
    <t>КС-Г-12,5 Арбат</t>
  </si>
  <si>
    <t>КС-Г-12,5 Sit</t>
  </si>
  <si>
    <t>КС-Г-16 Арбат</t>
  </si>
  <si>
    <t>КС-Г-16 Sit</t>
  </si>
  <si>
    <t>КС-Г-20 Арбат</t>
  </si>
  <si>
    <t>КС-Г-20 Sit</t>
  </si>
  <si>
    <t>КС-Г-25 Арбат</t>
  </si>
  <si>
    <t>КС-Г-25 Sit</t>
  </si>
  <si>
    <t>КС-Г-30 Арбат</t>
  </si>
  <si>
    <t>КС-Г-30 Sit</t>
  </si>
  <si>
    <t>КС-ГВ-12,5 Арбат</t>
  </si>
  <si>
    <t>КС-ГВ-12,5 Sit</t>
  </si>
  <si>
    <t>КС-ГВ-16 Арбат</t>
  </si>
  <si>
    <t>КС-ГВ-16 Sit</t>
  </si>
  <si>
    <t>КС-ГВ-20 Арбат</t>
  </si>
  <si>
    <t>КС-ГВ-20 Sit</t>
  </si>
  <si>
    <t>КС-ГВ-25 Арбат</t>
  </si>
  <si>
    <t>КС-ГВ-25 Sit</t>
  </si>
  <si>
    <t>КС-ГВ-30 Арбат</t>
  </si>
  <si>
    <t>КС-ГВ-30 Sit</t>
  </si>
  <si>
    <t>Лидер-16 с ГГУ-19ч</t>
  </si>
  <si>
    <t xml:space="preserve">Чугунный теплообменник,  энергонезависимый, автоматика Sit, микрофакторная горелка </t>
  </si>
  <si>
    <t>Лидер-25 с ГГУ-30ч</t>
  </si>
  <si>
    <t>Лидер-35 с ГГУ-40ч</t>
  </si>
  <si>
    <t>Лидер-40 с ГГУ-45ч</t>
  </si>
  <si>
    <t>Лидер-50 с ГГУ-55ч</t>
  </si>
  <si>
    <t xml:space="preserve">ЛЕМАКС START BT 24 ME </t>
  </si>
  <si>
    <t>Битермический теплообменник, открытая камера</t>
  </si>
  <si>
    <t xml:space="preserve">ЛЕМАКС PLUS MT 24 ME </t>
  </si>
  <si>
    <t>Монотермический теплообменник, открытая камера</t>
  </si>
  <si>
    <t xml:space="preserve">ЛЕМАКС KSTART 24 MEF </t>
  </si>
  <si>
    <t>Битермический теплообменник, закрытая камера сгорания, компакт</t>
  </si>
  <si>
    <t xml:space="preserve">ЛЕМАКС KPLUS  23 MEF </t>
  </si>
  <si>
    <t>Котел КЕБЕР</t>
  </si>
  <si>
    <t>автоматика  Арбат, Мимакс</t>
  </si>
  <si>
    <t>автоматика  Sit</t>
  </si>
  <si>
    <t xml:space="preserve">КС-Г-8  </t>
  </si>
  <si>
    <t>КС-Г-8  (нов.диз.)</t>
  </si>
  <si>
    <t xml:space="preserve">КС-Г-10 </t>
  </si>
  <si>
    <t>КС-Г-10 (нов.диз.)</t>
  </si>
  <si>
    <t xml:space="preserve">КС-Г-12,5 </t>
  </si>
  <si>
    <t>КС-Г-12,5 (нов. диз.)</t>
  </si>
  <si>
    <t xml:space="preserve">КС-Г-16 </t>
  </si>
  <si>
    <t>КС-Г-16 (нов. диз.)</t>
  </si>
  <si>
    <t xml:space="preserve">КС-Г-20 </t>
  </si>
  <si>
    <t>КС-Г-20 (нов.д)</t>
  </si>
  <si>
    <t xml:space="preserve">КС-Г-25 </t>
  </si>
  <si>
    <t>КС-ГВ-8  (нов. диз.)</t>
  </si>
  <si>
    <t xml:space="preserve">КС-Г-31,5 </t>
  </si>
  <si>
    <t>КС-ГВ-10 (нов. диз.)</t>
  </si>
  <si>
    <t xml:space="preserve">КС-ГВ-8  </t>
  </si>
  <si>
    <t>КС-ГВ-12,5 (нов. диз.)</t>
  </si>
  <si>
    <t xml:space="preserve">КС-ГВ-10 </t>
  </si>
  <si>
    <t>КС-ГВ-16 (нов. диз.)</t>
  </si>
  <si>
    <t xml:space="preserve">КС-ГВ-12,5 </t>
  </si>
  <si>
    <t>КС-ГВ-20 (нов.диз.)</t>
  </si>
  <si>
    <t xml:space="preserve">КС-ГВ-16 </t>
  </si>
  <si>
    <t>Твердотопливные котлы «Апекс»</t>
  </si>
  <si>
    <t xml:space="preserve">КС-ГВ-20 </t>
  </si>
  <si>
    <t>КС-Т-12,5 «Апекс»</t>
  </si>
  <si>
    <t xml:space="preserve">КС-ГВ-25 </t>
  </si>
  <si>
    <t>КС-ТГ-12,5 «Апекс»</t>
  </si>
  <si>
    <t xml:space="preserve">КС-ГВ-31,5 </t>
  </si>
  <si>
    <t>Котел Мимакс</t>
  </si>
  <si>
    <t>КС-Г-7  Мимакс</t>
  </si>
  <si>
    <t>КС-Г-10 Мимакс</t>
  </si>
  <si>
    <t>КС-Г-12,5 Мимакс</t>
  </si>
  <si>
    <t>КС-ТГ-12,5 Мимакс</t>
  </si>
  <si>
    <t>КС-Г-16 Мимакс</t>
  </si>
  <si>
    <t>КС-ТГ-16 Мимакс</t>
  </si>
  <si>
    <t>КС-Г-20 Мимакс</t>
  </si>
  <si>
    <t>КС-ТГ-20 Мимакс</t>
  </si>
  <si>
    <t>КС-Г-25 Мимакс</t>
  </si>
  <si>
    <t>КС-ТГ-25 Мимакс</t>
  </si>
  <si>
    <t>КС-Г-31 Мимакс</t>
  </si>
  <si>
    <t>КС-ТГ-31,5 Мимакс</t>
  </si>
  <si>
    <t>КС-Г-40 Мимакс</t>
  </si>
  <si>
    <t>КС-ТГ-40 Мимакс</t>
  </si>
  <si>
    <t>КС-ГВ-12,5 Мимакс</t>
  </si>
  <si>
    <t>КС-ТГВ-12,5Мимакс</t>
  </si>
  <si>
    <t>КС-ГВ-16 Мимакс</t>
  </si>
  <si>
    <t>КС-ТГВ-16 Мимакс</t>
  </si>
  <si>
    <t>КС-ГВ-20 Мимакс</t>
  </si>
  <si>
    <t>КС-ТГВ-20 Мимакс</t>
  </si>
  <si>
    <t>КС-ГВ-25 Мимакс</t>
  </si>
  <si>
    <t>КС-ТГВ-25 Мимакс</t>
  </si>
  <si>
    <t>КС-ГВ-31 Мимакс</t>
  </si>
  <si>
    <t>КС-ТГВ-30 Мимакс</t>
  </si>
  <si>
    <t>КС-ГВ-40 Мимакс</t>
  </si>
  <si>
    <t>КС-ТГВ-40 Мимакс</t>
  </si>
  <si>
    <t>Котел Мозырь</t>
  </si>
  <si>
    <t>КС-Т-12,5</t>
  </si>
  <si>
    <t>КС-ТГ-12,5</t>
  </si>
  <si>
    <t>ВПГ Лемакс 20кВт</t>
  </si>
  <si>
    <t>Авторозжиг, 10 л/мин</t>
  </si>
  <si>
    <t>г. Таганрог</t>
  </si>
  <si>
    <t>ВПГ 15 Астра</t>
  </si>
  <si>
    <t>г. Нижниний Новгород</t>
  </si>
  <si>
    <t>ВПГ 16 Астра</t>
  </si>
  <si>
    <t>ВПГ 18 Астра</t>
  </si>
  <si>
    <t>18 кВт, 8 л/мин.</t>
  </si>
  <si>
    <t>ВПГ 21 Астра</t>
  </si>
  <si>
    <t>21 Квт, 10 л/мин.</t>
  </si>
  <si>
    <t xml:space="preserve">ВПГ Oasis 20 (турбо) </t>
  </si>
  <si>
    <t>БЕЗ ДЫМОХОДА</t>
  </si>
  <si>
    <t>Дымоход коаксиальный к Oasis</t>
  </si>
  <si>
    <t>ВПГ Oasis 12</t>
  </si>
  <si>
    <t>Авторозжиг, 6 л/мин</t>
  </si>
  <si>
    <t>ВПГ Oasis 16</t>
  </si>
  <si>
    <t>Авторозжиг, 8 л/мин</t>
  </si>
  <si>
    <t>ВПГ Oasis 20</t>
  </si>
  <si>
    <t>ВПГ Oasis 24</t>
  </si>
  <si>
    <t>Авторозжиг, 12 л/мин</t>
  </si>
  <si>
    <t>ВПГ Oasis 26</t>
  </si>
  <si>
    <t>Авторозжиг, 13 л/мин</t>
  </si>
  <si>
    <t>ВПГ Vektor W10</t>
  </si>
  <si>
    <t>ВПГ Vektor lux W 20 (часы)</t>
  </si>
  <si>
    <t>авторозжиг,10 л/мин</t>
  </si>
  <si>
    <t>ВПГ Vektor lux W 20 (зеркало)</t>
  </si>
  <si>
    <t>ВПГ Vektor W 20, в 3х цв.</t>
  </si>
  <si>
    <t>ВПГ Volna 20(турбо)</t>
  </si>
  <si>
    <t>БЕЗ ДЫМОХОДА, 10 л/мин</t>
  </si>
  <si>
    <t>ВПГ Volna 24(турбо)</t>
  </si>
  <si>
    <t>БЕЗ ДЫМОХОДА, 12 л/мин</t>
  </si>
  <si>
    <t>ВПГ Volna 16 с дисплеем</t>
  </si>
  <si>
    <t>ВПГ Volna 20 с дисплеем, в 3х цв.</t>
  </si>
  <si>
    <t>ВПГ Volna 24 с дисплеем, в 3х цв.</t>
  </si>
  <si>
    <t>ВПГ Power 1-10л.LT LEMON</t>
  </si>
  <si>
    <t xml:space="preserve">ВПГ Power 1-10л.LT VODOPAD </t>
  </si>
  <si>
    <t xml:space="preserve">ВПГ Power 1-10л.LT DUVAL </t>
  </si>
  <si>
    <t>ВПГ Power 1-10л.LT ROD BLACK</t>
  </si>
  <si>
    <t>ВПГ Power 1-10л.LT ROD RED</t>
  </si>
  <si>
    <t>ВПГ Power 1-10л.LT ROD WHITE</t>
  </si>
  <si>
    <t>ВПГ Power 1-10л.LT VINE WHITE</t>
  </si>
  <si>
    <t>ВПГ Power 2-6л</t>
  </si>
  <si>
    <t>ВПГ Power 10л(турбо)</t>
  </si>
  <si>
    <t>Труба к  Power 10л(турбо)</t>
  </si>
  <si>
    <t>ВПГ МasterGaz 10</t>
  </si>
  <si>
    <t>автороз,автом цифр 10 л/мин</t>
  </si>
  <si>
    <t>г. Санкт-Петербург</t>
  </si>
  <si>
    <t>ВПГ МasterGaz 12</t>
  </si>
  <si>
    <t>ВПГ Neva Luxe 4510</t>
  </si>
  <si>
    <t>ВПГ Neva Luxe 4511</t>
  </si>
  <si>
    <t>Авторозжиг, 11 л/мин</t>
  </si>
  <si>
    <t>ВПГ Neva Luxe 4513</t>
  </si>
  <si>
    <t>ВПГ Neva Luxe 5011</t>
  </si>
  <si>
    <t>Пьезорозжиг, 11 л/мин</t>
  </si>
  <si>
    <t>ВПГ Neva Luxe 5514</t>
  </si>
  <si>
    <t>Автороз,автом.с ручками 14 л/мин</t>
  </si>
  <si>
    <t>ВПГ Neva Luxe 5014</t>
  </si>
  <si>
    <t>Пьезорозжиг, автом. 14 л/мин</t>
  </si>
  <si>
    <t>ВПГ Neva Luxe 6014</t>
  </si>
  <si>
    <t>Автороз,автом цифр 14 л/мин</t>
  </si>
  <si>
    <t xml:space="preserve">                                ООО "Юг-Терминал"       </t>
  </si>
  <si>
    <t>Водонагреватель электрический</t>
  </si>
  <si>
    <t>Garanterm ER 50 V</t>
  </si>
  <si>
    <t>эмаль. вертикальный</t>
  </si>
  <si>
    <t>Garanterm ER 80 V</t>
  </si>
  <si>
    <t>Garanterm ER 100 V</t>
  </si>
  <si>
    <t>Garanterm ER 120 V</t>
  </si>
  <si>
    <t>Garanterm ER 150 V</t>
  </si>
  <si>
    <t>ЭВН OASIS 30 PV</t>
  </si>
  <si>
    <t>нерж. вертик. плоский</t>
  </si>
  <si>
    <t>ЭВН OASIS 50 PV</t>
  </si>
  <si>
    <t>ЭВН OASIS 80 PV</t>
  </si>
  <si>
    <t>ЭВН OASIS 100 PV</t>
  </si>
  <si>
    <t>ЭВН OASIS 30 V</t>
  </si>
  <si>
    <t>ЭВН OASIS 50 V</t>
  </si>
  <si>
    <t>ЭВН OASIS 60 V</t>
  </si>
  <si>
    <t>ЭВН OASIS 80 V</t>
  </si>
  <si>
    <t>ЭВН OASIS 100 V</t>
  </si>
  <si>
    <t>ЭВН OASIS 30 H</t>
  </si>
  <si>
    <t>эмаль. горизонтальный</t>
  </si>
  <si>
    <t>ЭВН OASIS 50 H</t>
  </si>
  <si>
    <t>ЭВН OASIS 80 H</t>
  </si>
  <si>
    <t>ЭВН OASIS 100 H</t>
  </si>
  <si>
    <t>Плита газовая</t>
  </si>
  <si>
    <t>ПГ 4 Кинг 00 (ст. Каневская)</t>
  </si>
  <si>
    <t>4 горелки, крышка</t>
  </si>
  <si>
    <t>ПГ 4 Кинг 02 (ст. Каневская)</t>
  </si>
  <si>
    <t>4 горелки, крышка, эл.розжиг, подсветка</t>
  </si>
  <si>
    <t>ПГ 2 Кинг 00 (ст. Каневская)</t>
  </si>
  <si>
    <t>2 горелки, крышка, духовка</t>
  </si>
  <si>
    <t>Клапан термозапорный СИКЗ</t>
  </si>
  <si>
    <t>КТЗ -15</t>
  </si>
  <si>
    <t>СИКЗ 32</t>
  </si>
  <si>
    <t>КТЗ -20</t>
  </si>
  <si>
    <t>СИКЗ 20</t>
  </si>
  <si>
    <t>КТЗ -25</t>
  </si>
  <si>
    <t>СИКЗ 25</t>
  </si>
  <si>
    <t>КТЗ-32</t>
  </si>
  <si>
    <t>Подводка газовая сильфонная</t>
  </si>
  <si>
    <t>Длина</t>
  </si>
  <si>
    <t>диаметр ½</t>
  </si>
  <si>
    <t>диаметр¾</t>
  </si>
  <si>
    <t>диаметр½</t>
  </si>
  <si>
    <t>Длина0,5 мг-ш</t>
  </si>
  <si>
    <t>Длина0,8 м г-ш</t>
  </si>
  <si>
    <t>Длина1,0 м г-ш</t>
  </si>
  <si>
    <t>Длина1,2 м г-ш</t>
  </si>
  <si>
    <t>Длина1,5 м г-ш</t>
  </si>
  <si>
    <t>Длина2,0 м г-ш</t>
  </si>
  <si>
    <t>Котел Ишма</t>
  </si>
  <si>
    <t>отечественная автоматика</t>
  </si>
  <si>
    <t>м2</t>
  </si>
  <si>
    <t>Ишма 31,5</t>
  </si>
  <si>
    <t>Ишма 40</t>
  </si>
  <si>
    <t>Ишма 50</t>
  </si>
  <si>
    <t>Ишма 63</t>
  </si>
  <si>
    <t>Ишма 80</t>
  </si>
  <si>
    <t>Ишма 100</t>
  </si>
  <si>
    <t>NAVIEN</t>
  </si>
  <si>
    <t>Отапл площадь, м2</t>
  </si>
  <si>
    <t>Камера сгорания</t>
  </si>
  <si>
    <t>Navien Coaxial Ace-13 (белый)</t>
  </si>
  <si>
    <t xml:space="preserve">13,8 </t>
  </si>
  <si>
    <t>закрытая</t>
  </si>
  <si>
    <t>Navien Coaxial Ace-16 (белый)</t>
  </si>
  <si>
    <t>13,8</t>
  </si>
  <si>
    <t>Navien Coaxial Ace-20 (белый)</t>
  </si>
  <si>
    <t>Navien Coaxial Ace-24 (белый)</t>
  </si>
  <si>
    <t>Navien Coaxial Ace-30 (белый)</t>
  </si>
  <si>
    <t>17,2</t>
  </si>
  <si>
    <t>Navien Ace-13 (белый)</t>
  </si>
  <si>
    <t>Navien Ace-16 (белый)</t>
  </si>
  <si>
    <t>Navien Ace-20 (белый)</t>
  </si>
  <si>
    <t>Navien Ace-24 (белый)</t>
  </si>
  <si>
    <t>Navien Ace-30 (белый)</t>
  </si>
  <si>
    <t>Navien Ace-35(белый)</t>
  </si>
  <si>
    <t>18,2</t>
  </si>
  <si>
    <t>Navien Ace-13 ATMO</t>
  </si>
  <si>
    <t>открытая</t>
  </si>
  <si>
    <t>Navien Ace-16 ATMO</t>
  </si>
  <si>
    <t>Navien Ace-20 ATMO</t>
  </si>
  <si>
    <t>Navien Ace-24 ATMO</t>
  </si>
  <si>
    <t>коаксиальный дымоход 60х100 (белый)</t>
  </si>
  <si>
    <t>Navien 13 К дизельный</t>
  </si>
  <si>
    <t>Navien 17 К дизельный</t>
  </si>
  <si>
    <t>Navien 24 К дизельный</t>
  </si>
  <si>
    <t>Navien 30 К дизельный</t>
  </si>
  <si>
    <t>ARDERIA</t>
  </si>
  <si>
    <t>ARDERIA 16 кВт (мод. 2.13)</t>
  </si>
  <si>
    <t>ARDERIA 18,6 кВт (мод. 2.16)</t>
  </si>
  <si>
    <t>ARDERIA 23,3 кВт (мод. 2.20)</t>
  </si>
  <si>
    <t>ARDERIA 29,1 кВт (мод. 2.25)</t>
  </si>
  <si>
    <t>ARDERIA 34,9 кВт (мод. 2.30)</t>
  </si>
  <si>
    <t>ARDERIA 40,7 кВт (мод. 2.35)</t>
  </si>
  <si>
    <t>Раздельный газоотвод задний</t>
  </si>
  <si>
    <t>Раздельный газоотвод боковой</t>
  </si>
  <si>
    <t>ARDERIA 16 кВт (КОАКС) (мод. 2.13)</t>
  </si>
  <si>
    <t>ARDERIA 18,6 кВт (КОАКС) (мод. 2.16)</t>
  </si>
  <si>
    <t>ARDERIA 23,3 кВт (КОАКС) (мод. 2.20)</t>
  </si>
  <si>
    <t>ARDERIA 29,1 кВт (КОАКС) (мод. 2.25)</t>
  </si>
  <si>
    <t>ARDERIA 34,9 кВт (КОАКС) (мод. 2.30)</t>
  </si>
  <si>
    <t>ARDERIA 40,7 кВт (КОАКС) (мод. 2.35)</t>
  </si>
  <si>
    <t>DAEWOO</t>
  </si>
  <si>
    <t>Daewoo DGB-100 MSC(11,6 кВт)</t>
  </si>
  <si>
    <t>10,7 л/мин</t>
  </si>
  <si>
    <t>Daewoo DGB-130 MSC(15,6 кВт)</t>
  </si>
  <si>
    <t>Daewoo DGB-160 MSC(18.6 кВт)</t>
  </si>
  <si>
    <t>13,3 л/мин</t>
  </si>
  <si>
    <t>Daewoo DGB-200 MSC(23.3 кВт)</t>
  </si>
  <si>
    <t>13,3/8,3 л/мин</t>
  </si>
  <si>
    <t xml:space="preserve">Коаксиальный дымоход </t>
  </si>
  <si>
    <t>AEG</t>
  </si>
  <si>
    <t>AEG GKT 24 (турбо)</t>
  </si>
  <si>
    <t>2,0-10,0</t>
  </si>
  <si>
    <t>NEVA lux</t>
  </si>
  <si>
    <t>NEVA lux 8624</t>
  </si>
  <si>
    <t>NEVA lux 8224</t>
  </si>
  <si>
    <t xml:space="preserve"> -</t>
  </si>
  <si>
    <t>Комплект  коакс. NEVA lux</t>
  </si>
  <si>
    <t>Baxi</t>
  </si>
  <si>
    <r>
      <t>Baxi</t>
    </r>
    <r>
      <rPr>
        <sz val="10"/>
        <rFont val="Book Antiqua"/>
        <family val="1"/>
        <charset val="204"/>
      </rPr>
      <t xml:space="preserve"> MAIN 24-Fi закр</t>
    </r>
  </si>
  <si>
    <r>
      <t>Baxi</t>
    </r>
    <r>
      <rPr>
        <sz val="10"/>
        <rFont val="Book Antiqua"/>
        <family val="1"/>
        <charset val="204"/>
      </rPr>
      <t xml:space="preserve"> MAIN 24-I  откр</t>
    </r>
  </si>
  <si>
    <t>Комплект  коакс. Vaillant</t>
  </si>
  <si>
    <t>Fondital</t>
  </si>
  <si>
    <r>
      <t xml:space="preserve">Fondital </t>
    </r>
    <r>
      <rPr>
        <sz val="10"/>
        <rFont val="Book Antiqua"/>
        <family val="1"/>
        <charset val="204"/>
      </rPr>
      <t>CTFS 24 закр</t>
    </r>
  </si>
  <si>
    <r>
      <t>Fondital</t>
    </r>
    <r>
      <rPr>
        <sz val="10"/>
        <rFont val="Book Antiqua"/>
        <family val="1"/>
        <charset val="204"/>
      </rPr>
      <t xml:space="preserve"> CTN 24 откр</t>
    </r>
  </si>
  <si>
    <t>Газоотвод стандартный</t>
  </si>
  <si>
    <t>-</t>
  </si>
  <si>
    <t>Котел отопительный Конорд , Дон</t>
  </si>
  <si>
    <t>Цена роз</t>
  </si>
  <si>
    <t>Расход газа,</t>
  </si>
  <si>
    <t>Вид топлива</t>
  </si>
  <si>
    <t>м3/ч</t>
  </si>
  <si>
    <t>МОДЕЛЬНЫЙ РЯД 2009г</t>
  </si>
  <si>
    <t>КС ц-Г-10Н Конорд</t>
  </si>
  <si>
    <t>Новый дизайн, цилиндрическая форма топки, горелка Мимакс, термогидравлическая автоматика</t>
  </si>
  <si>
    <t>газ</t>
  </si>
  <si>
    <t>КС ц-Г-12Н Конорд</t>
  </si>
  <si>
    <t>КС ц-Г-16Н Конорд</t>
  </si>
  <si>
    <t>КС ц-Гм-20Н Конорд</t>
  </si>
  <si>
    <t>КС ц-Гм-25Н Конорд</t>
  </si>
  <si>
    <t>КС ц-Гм-31,5Н Конорд</t>
  </si>
  <si>
    <t>КС ц-ГВ-12Н Конорд</t>
  </si>
  <si>
    <t>КС ц-ГВм-20Н Конорд</t>
  </si>
  <si>
    <t>КС ц-ГВм-25Н Конорд</t>
  </si>
  <si>
    <t>КС ц-ГВм-31,5Н Конорд</t>
  </si>
  <si>
    <t>КС ц-Г-12Д Конорд (Honeywell)</t>
  </si>
  <si>
    <t>Нов.диз.,Polidoro,Honeywell</t>
  </si>
  <si>
    <t>КС ц-Гм-20C Конорд (sit)</t>
  </si>
  <si>
    <t>Нов.диз., горелка Polidoro, авт. Sit</t>
  </si>
  <si>
    <t>КС ц-Гм-25C Конорд (sit)</t>
  </si>
  <si>
    <t>КС ц-ГВ-12Д Конорд (Honeywell)</t>
  </si>
  <si>
    <t>КС ц-ГВм-20С Конорд (sit)</t>
  </si>
  <si>
    <t>КС ц-ГВм-25С Конорд (sit)</t>
  </si>
  <si>
    <t>КС-Г-12Н Конорд</t>
  </si>
  <si>
    <t>Старый дизайн, горелка Мимакс, термогидравлическая автоматика</t>
  </si>
  <si>
    <t>КС ц-Г-20Н Конорд</t>
  </si>
  <si>
    <t>КС ц-Г-25Н Конорд</t>
  </si>
  <si>
    <t>КС ц-Г-31,5Н Конорд</t>
  </si>
  <si>
    <t>КС-ГВ-12Н Конорд</t>
  </si>
  <si>
    <t>КС ц-ГВ-20Н Конорд</t>
  </si>
  <si>
    <t>КС ц-ГВ-25Н Конорд</t>
  </si>
  <si>
    <t>КС ц-ГВ-31,5Н Конорд</t>
  </si>
  <si>
    <t>КС-Т-16 Дон</t>
  </si>
  <si>
    <t>тв</t>
  </si>
  <si>
    <t>КС-ТВ-16 Дон</t>
  </si>
  <si>
    <t>КС-ТГ-16 Дон</t>
  </si>
  <si>
    <t>газ/тв</t>
  </si>
  <si>
    <t>КС-ТГВ-16 Дон</t>
  </si>
  <si>
    <t>КС-ТГВ-16/20 Дон</t>
  </si>
  <si>
    <t>КС-ТВ-31,5 Дон</t>
  </si>
  <si>
    <t>КС-ТГВ-31,5 Дон</t>
  </si>
  <si>
    <t>КС-ТГВ-31,5/40 Дон</t>
  </si>
  <si>
    <t>КС-ГВ-50 Дон</t>
  </si>
  <si>
    <t>Насос</t>
  </si>
  <si>
    <t>Производитель</t>
  </si>
  <si>
    <t xml:space="preserve">Насос для систем отопления WiloStar 25/2 с гайками </t>
  </si>
  <si>
    <t>Насос для систем отопления WiloStar 25/4 с гайками</t>
  </si>
  <si>
    <t>Насос для систем отопления WiloStar 30/2 с гайками</t>
  </si>
  <si>
    <t>Насос для систем отопления WiloStar 30/4 с гайками</t>
  </si>
  <si>
    <t>Насос для систем отопления WiloStar 30/6 с гайками</t>
  </si>
  <si>
    <t>Насос Wester WCP 25-40G (с гайками)</t>
  </si>
  <si>
    <t>Россия</t>
  </si>
  <si>
    <t>Насос Wester WCP 25-60G (с гайками)</t>
  </si>
  <si>
    <t>Насос Wester WCP 25-80G (с гайками)</t>
  </si>
  <si>
    <t>Насос Wester WCP 32-40G (с гайками)</t>
  </si>
  <si>
    <t>Насос Wester WCP 32-60G (с гайками)</t>
  </si>
  <si>
    <t>Насос Wester WCP 32-80G (с гайками)</t>
  </si>
  <si>
    <t>Насос циркуляционный Grundfos UPS  25-40 с гайками</t>
  </si>
  <si>
    <t>Дания</t>
  </si>
  <si>
    <t>Насос циркуляционный Grundfos UPS  25-60 с гайками</t>
  </si>
  <si>
    <t>Насос циркуляционный Grundfos UPS  32-40 с гайками</t>
  </si>
  <si>
    <t>Насос повыш. давление PB 088 Wilo</t>
  </si>
  <si>
    <t>Мембранный расширительный бак</t>
  </si>
  <si>
    <t>Мембранный расширительный бак № 8/6</t>
  </si>
  <si>
    <t>Мембранный расширительный бак № 12/3</t>
  </si>
  <si>
    <t>Мембранный расширительный бак № 18/3</t>
  </si>
  <si>
    <t>Мембранный расширительный бак № 25/3</t>
  </si>
  <si>
    <t>Мембранный расширительный бак № 35/3</t>
  </si>
  <si>
    <t>Мембранный расширительный бак № 50/6</t>
  </si>
  <si>
    <t>Мембранный бак для отопления Wester 8</t>
  </si>
  <si>
    <t>Мембранный бак для отопления Wester 12</t>
  </si>
  <si>
    <t>Мембранный бак для отопления Wester 18</t>
  </si>
  <si>
    <t>Стабилизаторы напряжения</t>
  </si>
  <si>
    <t>Teplocom st-400</t>
  </si>
  <si>
    <t>Teplocom st-800</t>
  </si>
  <si>
    <t>Teplocom st-1300</t>
  </si>
  <si>
    <t>Цена закуп</t>
  </si>
  <si>
    <t>3|4" ESBE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</si>
</sst>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_р_._-;\-* #,##0.00_р_._-;_-* &quot;-&quot;??_р_._-;_-@_-"/>
    <numFmt numFmtId="164" formatCode="#&quot;,7 kW&quot;"/>
    <numFmt numFmtId="165" formatCode="&quot;до &quot;#&quot; m²&quot;"/>
    <numFmt numFmtId="166" formatCode="#&quot;,4 кг&quot;"/>
    <numFmt numFmtId="167" formatCode="#&quot;,6 kW&quot;"/>
    <numFmt numFmtId="168" formatCode="#&quot;,8 kW&quot;"/>
    <numFmt numFmtId="169" formatCode="0.0"/>
    <numFmt numFmtId="170" formatCode="#&quot;,3 kW&quot;"/>
    <numFmt numFmtId="171" formatCode="#&quot; kW&quot;"/>
    <numFmt numFmtId="172" formatCode="#&quot; л/мин&quot;"/>
    <numFmt numFmtId="173" formatCode="#&quot; л/ч&quot;"/>
    <numFmt numFmtId="174" formatCode="#,##0.00\ [$€-1]"/>
    <numFmt numFmtId="175" formatCode="#&quot; kW*&quot;"/>
    <numFmt numFmtId="176" formatCode="#,##0.00;[Red]\-#,##0.00"/>
    <numFmt numFmtId="177" formatCode="#,##0.0000&quot; руб.&quot;"/>
    <numFmt numFmtId="178" formatCode="#&quot; шт&quot;"/>
    <numFmt numFmtId="179" formatCode="\ #,##0&quot;    &quot;;\-#,##0&quot;    &quot;;&quot; -&quot;#&quot;    &quot;;@\ "/>
  </numFmts>
  <fonts count="13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indexed="18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Tahoma"/>
      <family val="2"/>
      <charset val="204"/>
    </font>
    <font>
      <b/>
      <sz val="10"/>
      <color indexed="18"/>
      <name val="Tahoma"/>
      <family val="2"/>
      <charset val="204"/>
    </font>
    <font>
      <b/>
      <sz val="10"/>
      <name val="Tahoma"/>
      <family val="2"/>
      <charset val="204"/>
    </font>
    <font>
      <b/>
      <sz val="9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indexed="63"/>
      <name val="Microsoft Sans Serif"/>
      <family val="2"/>
    </font>
    <font>
      <b/>
      <sz val="8"/>
      <color indexed="63"/>
      <name val="Microsoft Sans Serif"/>
      <family val="2"/>
    </font>
    <font>
      <sz val="10"/>
      <color indexed="8"/>
      <name val="Arial Cyr"/>
      <family val="2"/>
      <charset val="204"/>
    </font>
    <font>
      <b/>
      <sz val="10"/>
      <name val="Arial Cyr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u/>
      <sz val="11"/>
      <name val="Tahoma"/>
      <family val="2"/>
      <charset val="204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Tahoma"/>
      <family val="2"/>
      <charset val="204"/>
    </font>
    <font>
      <sz val="11"/>
      <name val="Arial"/>
      <family val="2"/>
      <charset val="204"/>
    </font>
    <font>
      <sz val="18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b/>
      <sz val="12"/>
      <name val="Arial Cyr"/>
      <charset val="204"/>
    </font>
    <font>
      <b/>
      <sz val="18"/>
      <name val="Arial Cyr"/>
      <charset val="204"/>
    </font>
    <font>
      <b/>
      <sz val="8"/>
      <name val="Arial CYR"/>
    </font>
    <font>
      <sz val="8"/>
      <name val="Arial CYR"/>
    </font>
    <font>
      <b/>
      <sz val="11"/>
      <name val="Arial Cyr"/>
      <charset val="204"/>
    </font>
    <font>
      <b/>
      <sz val="18"/>
      <color indexed="10"/>
      <name val="Tahoma"/>
      <family val="2"/>
      <charset val="204"/>
    </font>
    <font>
      <b/>
      <sz val="11.5"/>
      <name val="Tahoma"/>
      <family val="2"/>
      <charset val="204"/>
    </font>
    <font>
      <b/>
      <u val="double"/>
      <sz val="14"/>
      <color indexed="18"/>
      <name val="Tahoma"/>
      <family val="2"/>
      <charset val="204"/>
    </font>
    <font>
      <b/>
      <sz val="12"/>
      <color indexed="10"/>
      <name val="Tahoma"/>
      <family val="2"/>
      <charset val="204"/>
    </font>
    <font>
      <b/>
      <sz val="11"/>
      <color indexed="9"/>
      <name val="Tahoma"/>
      <family val="2"/>
      <charset val="204"/>
    </font>
    <font>
      <sz val="12"/>
      <color indexed="18"/>
      <name val="Tahoma"/>
      <family val="2"/>
      <charset val="204"/>
    </font>
    <font>
      <sz val="16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1"/>
      <color rgb="FFFF0000"/>
      <name val="Calibri"/>
      <family val="2"/>
      <charset val="204"/>
    </font>
    <font>
      <u/>
      <sz val="12"/>
      <color rgb="FFFF0000"/>
      <name val="Calibri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u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7"/>
      <name val="Arial Cyr"/>
      <charset val="204"/>
    </font>
    <font>
      <sz val="7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indexed="10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8"/>
      <name val="Arial Cyr"/>
      <family val="2"/>
      <charset val="204"/>
    </font>
    <font>
      <sz val="11"/>
      <name val="Calibri"/>
      <family val="2"/>
      <charset val="204"/>
    </font>
    <font>
      <b/>
      <i/>
      <sz val="18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8"/>
      <color rgb="FFFF0000"/>
      <name val="Arial"/>
      <family val="2"/>
      <charset val="204"/>
    </font>
    <font>
      <sz val="8"/>
      <color rgb="FFFF0000"/>
      <name val="Arial Cyr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2"/>
      <name val="Arial Cyr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0"/>
      <name val="Book Antiqua"/>
      <family val="1"/>
      <charset val="204"/>
    </font>
    <font>
      <b/>
      <sz val="13"/>
      <name val="Arial"/>
      <family val="2"/>
      <charset val="204"/>
    </font>
    <font>
      <b/>
      <sz val="14"/>
      <name val="Arial"/>
      <family val="2"/>
    </font>
    <font>
      <b/>
      <sz val="10.5"/>
      <name val="Arial"/>
      <family val="2"/>
    </font>
    <font>
      <b/>
      <sz val="10"/>
      <color indexed="8"/>
      <name val="Arial"/>
      <family val="2"/>
    </font>
    <font>
      <b/>
      <sz val="10.5"/>
      <color indexed="8"/>
      <name val="Arial"/>
      <family val="2"/>
    </font>
    <font>
      <b/>
      <sz val="18"/>
      <color indexed="8"/>
      <name val="Arial"/>
      <family val="2"/>
      <charset val="204"/>
    </font>
    <font>
      <b/>
      <sz val="10"/>
      <name val="Book Antiqua"/>
      <family val="1"/>
      <charset val="204"/>
    </font>
    <font>
      <sz val="14"/>
      <name val="Arial Cyr"/>
      <family val="2"/>
      <charset val="204"/>
    </font>
    <font>
      <b/>
      <sz val="14"/>
      <color indexed="8"/>
      <name val="Arial"/>
      <family val="2"/>
      <charset val="204"/>
    </font>
    <font>
      <b/>
      <sz val="12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2"/>
      <color indexed="8"/>
      <name val="Arial"/>
      <family val="2"/>
      <charset val="1"/>
    </font>
    <font>
      <b/>
      <sz val="12"/>
      <name val="Arial Cyr"/>
      <family val="2"/>
      <charset val="204"/>
    </font>
    <font>
      <b/>
      <sz val="12"/>
      <color indexed="10"/>
      <name val="Arial"/>
      <family val="2"/>
    </font>
    <font>
      <b/>
      <sz val="10"/>
      <name val="Arial"/>
      <family val="2"/>
      <charset val="1"/>
    </font>
    <font>
      <b/>
      <sz val="10"/>
      <name val="Arial Cyr"/>
      <family val="2"/>
    </font>
    <font>
      <b/>
      <sz val="12"/>
      <name val="Arial"/>
      <family val="2"/>
    </font>
    <font>
      <b/>
      <sz val="18"/>
      <name val="Arial"/>
      <family val="2"/>
      <charset val="204"/>
    </font>
    <font>
      <b/>
      <sz val="12"/>
      <color indexed="8"/>
      <name val="Arial Cyr"/>
      <family val="2"/>
    </font>
    <font>
      <b/>
      <sz val="14"/>
      <name val="Arial Cyr"/>
      <family val="2"/>
      <charset val="204"/>
    </font>
    <font>
      <sz val="12"/>
      <name val="Arial Cyr"/>
      <family val="2"/>
    </font>
    <font>
      <sz val="10"/>
      <name val="Arial Cyr"/>
      <family val="2"/>
    </font>
    <font>
      <b/>
      <u/>
      <sz val="14"/>
      <color indexed="8"/>
      <name val="Arial"/>
      <family val="2"/>
      <charset val="204"/>
    </font>
    <font>
      <b/>
      <sz val="12"/>
      <color indexed="10"/>
      <name val="Arial Cyr"/>
      <family val="2"/>
      <charset val="1"/>
    </font>
    <font>
      <b/>
      <sz val="12"/>
      <color indexed="10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0"/>
      <color indexed="10"/>
      <name val="Arial"/>
      <family val="2"/>
    </font>
    <font>
      <b/>
      <sz val="13"/>
      <name val="Arial"/>
      <family val="2"/>
    </font>
    <font>
      <sz val="14"/>
      <name val="Arial Cyr"/>
      <family val="2"/>
    </font>
    <font>
      <b/>
      <sz val="14"/>
      <color indexed="10"/>
      <name val="Arial"/>
      <family val="2"/>
    </font>
    <font>
      <b/>
      <sz val="12"/>
      <color indexed="10"/>
      <name val="Arial Cyr"/>
      <family val="2"/>
    </font>
    <font>
      <b/>
      <sz val="10"/>
      <color indexed="10"/>
      <name val="Arial Cyr"/>
      <family val="1"/>
      <charset val="1"/>
    </font>
    <font>
      <b/>
      <sz val="9"/>
      <color indexed="10"/>
      <name val="Arial Cyr"/>
      <family val="2"/>
    </font>
    <font>
      <sz val="12"/>
      <color indexed="8"/>
      <name val="Arial Cyr"/>
      <family val="2"/>
      <charset val="204"/>
    </font>
    <font>
      <sz val="14"/>
      <color indexed="8"/>
      <name val="Arial Cyr"/>
      <family val="2"/>
      <charset val="204"/>
    </font>
    <font>
      <b/>
      <sz val="9"/>
      <color indexed="8"/>
      <name val="Arial Cyr"/>
      <family val="2"/>
      <charset val="204"/>
    </font>
    <font>
      <b/>
      <sz val="9"/>
      <name val="Arial Cyr"/>
      <family val="1"/>
      <charset val="1"/>
    </font>
    <font>
      <b/>
      <sz val="9"/>
      <name val="Arial Cyr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2"/>
      <color theme="1" tint="4.9989318521683403E-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9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3"/>
      </left>
      <right style="thin">
        <color indexed="9"/>
      </right>
      <top style="thin">
        <color indexed="53"/>
      </top>
      <bottom/>
      <diagonal/>
    </border>
    <border>
      <left style="thin">
        <color indexed="53"/>
      </left>
      <right style="thin">
        <color indexed="47"/>
      </right>
      <top/>
      <bottom/>
      <diagonal/>
    </border>
    <border>
      <left style="thin">
        <color indexed="53"/>
      </left>
      <right style="thin">
        <color indexed="9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53"/>
      </left>
      <right/>
      <top/>
      <bottom/>
      <diagonal/>
    </border>
    <border>
      <left style="thin">
        <color indexed="53"/>
      </left>
      <right/>
      <top/>
      <bottom style="thin">
        <color indexed="53"/>
      </bottom>
      <diagonal/>
    </border>
    <border>
      <left style="thin">
        <color indexed="9"/>
      </left>
      <right style="thin">
        <color indexed="9"/>
      </right>
      <top style="thin">
        <color indexed="53"/>
      </top>
      <bottom/>
      <diagonal/>
    </border>
    <border>
      <left style="thin">
        <color indexed="47"/>
      </left>
      <right style="thin">
        <color indexed="47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47"/>
      </left>
      <right style="thin">
        <color indexed="47"/>
      </right>
      <top/>
      <bottom style="thin">
        <color indexed="5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</borders>
  <cellStyleXfs count="5">
    <xf numFmtId="0" fontId="0" fillId="0" borderId="0"/>
    <xf numFmtId="0" fontId="13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74" fillId="0" borderId="0">
      <alignment horizontal="left"/>
    </xf>
    <xf numFmtId="43" fontId="87" fillId="0" borderId="0" applyFont="0" applyFill="0" applyBorder="0" applyAlignment="0" applyProtection="0"/>
  </cellStyleXfs>
  <cellXfs count="732">
    <xf numFmtId="0" fontId="0" fillId="0" borderId="0" xfId="0"/>
    <xf numFmtId="0" fontId="0" fillId="0" borderId="1" xfId="0" applyBorder="1"/>
    <xf numFmtId="0" fontId="1" fillId="0" borderId="1" xfId="0" applyFont="1" applyBorder="1"/>
    <xf numFmtId="0" fontId="4" fillId="2" borderId="5" xfId="0" applyFont="1" applyFill="1" applyBorder="1" applyAlignment="1">
      <alignment vertical="center"/>
    </xf>
    <xf numFmtId="1" fontId="5" fillId="0" borderId="5" xfId="0" applyNumberFormat="1" applyFont="1" applyFill="1" applyBorder="1" applyAlignment="1">
      <alignment vertical="center" wrapText="1"/>
    </xf>
    <xf numFmtId="49" fontId="5" fillId="6" borderId="5" xfId="0" applyNumberFormat="1" applyFont="1" applyFill="1" applyBorder="1" applyAlignment="1">
      <alignment horizontal="center" vertical="center"/>
    </xf>
    <xf numFmtId="166" fontId="5" fillId="7" borderId="5" xfId="0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7" fillId="0" borderId="1" xfId="0" applyFont="1" applyBorder="1"/>
    <xf numFmtId="0" fontId="8" fillId="0" borderId="1" xfId="0" applyFont="1" applyBorder="1"/>
    <xf numFmtId="0" fontId="9" fillId="8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" fontId="5" fillId="0" borderId="9" xfId="0" applyNumberFormat="1" applyFont="1" applyFill="1" applyBorder="1" applyAlignment="1">
      <alignment vertical="center" wrapText="1"/>
    </xf>
    <xf numFmtId="0" fontId="10" fillId="0" borderId="1" xfId="0" applyFont="1" applyBorder="1"/>
    <xf numFmtId="0" fontId="11" fillId="0" borderId="1" xfId="0" applyFont="1" applyBorder="1"/>
    <xf numFmtId="0" fontId="0" fillId="0" borderId="1" xfId="0" applyFont="1" applyBorder="1"/>
    <xf numFmtId="0" fontId="14" fillId="0" borderId="1" xfId="1" applyFont="1" applyFill="1" applyBorder="1" applyAlignment="1">
      <alignment horizontal="left" vertical="center"/>
    </xf>
    <xf numFmtId="169" fontId="14" fillId="0" borderId="1" xfId="1" applyNumberFormat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vertical="center"/>
    </xf>
    <xf numFmtId="171" fontId="4" fillId="3" borderId="9" xfId="0" applyNumberFormat="1" applyFont="1" applyFill="1" applyBorder="1" applyAlignment="1">
      <alignment horizontal="center" vertical="center"/>
    </xf>
    <xf numFmtId="0" fontId="0" fillId="0" borderId="4" xfId="0" applyBorder="1"/>
    <xf numFmtId="0" fontId="4" fillId="2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vertical="center" wrapText="1"/>
    </xf>
    <xf numFmtId="171" fontId="4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/>
    <xf numFmtId="0" fontId="17" fillId="0" borderId="1" xfId="0" applyFont="1" applyBorder="1"/>
    <xf numFmtId="0" fontId="0" fillId="0" borderId="11" xfId="0" applyBorder="1"/>
    <xf numFmtId="0" fontId="0" fillId="0" borderId="5" xfId="0" applyBorder="1"/>
    <xf numFmtId="0" fontId="0" fillId="0" borderId="0" xfId="0" applyBorder="1"/>
    <xf numFmtId="0" fontId="1" fillId="0" borderId="0" xfId="0" applyFont="1"/>
    <xf numFmtId="0" fontId="1" fillId="0" borderId="13" xfId="0" applyFont="1" applyBorder="1"/>
    <xf numFmtId="0" fontId="0" fillId="0" borderId="13" xfId="0" applyBorder="1"/>
    <xf numFmtId="0" fontId="2" fillId="0" borderId="1" xfId="0" applyFont="1" applyBorder="1" applyAlignment="1">
      <alignment horizontal="left"/>
    </xf>
    <xf numFmtId="49" fontId="21" fillId="5" borderId="5" xfId="0" applyNumberFormat="1" applyFont="1" applyFill="1" applyBorder="1" applyAlignment="1">
      <alignment horizontal="center" vertical="center"/>
    </xf>
    <xf numFmtId="0" fontId="22" fillId="8" borderId="8" xfId="0" applyFont="1" applyFill="1" applyBorder="1" applyAlignment="1">
      <alignment vertical="center"/>
    </xf>
    <xf numFmtId="172" fontId="24" fillId="4" borderId="9" xfId="0" applyNumberFormat="1" applyFont="1" applyFill="1" applyBorder="1" applyAlignment="1">
      <alignment horizontal="center" vertical="center" wrapText="1"/>
    </xf>
    <xf numFmtId="164" fontId="23" fillId="3" borderId="5" xfId="0" applyNumberFormat="1" applyFont="1" applyFill="1" applyBorder="1" applyAlignment="1">
      <alignment horizontal="center" vertical="center"/>
    </xf>
    <xf numFmtId="168" fontId="23" fillId="3" borderId="9" xfId="0" applyNumberFormat="1" applyFont="1" applyFill="1" applyBorder="1" applyAlignment="1">
      <alignment horizontal="center" vertical="center"/>
    </xf>
    <xf numFmtId="167" fontId="23" fillId="3" borderId="5" xfId="0" applyNumberFormat="1" applyFont="1" applyFill="1" applyBorder="1" applyAlignment="1">
      <alignment horizontal="center" vertical="center"/>
    </xf>
    <xf numFmtId="165" fontId="23" fillId="4" borderId="5" xfId="0" applyNumberFormat="1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 wrapText="1"/>
    </xf>
    <xf numFmtId="0" fontId="0" fillId="9" borderId="1" xfId="0" applyFill="1" applyBorder="1"/>
    <xf numFmtId="0" fontId="0" fillId="0" borderId="11" xfId="0" applyFont="1" applyBorder="1"/>
    <xf numFmtId="0" fontId="0" fillId="0" borderId="12" xfId="0" applyFont="1" applyBorder="1"/>
    <xf numFmtId="0" fontId="0" fillId="0" borderId="14" xfId="0" applyBorder="1"/>
    <xf numFmtId="0" fontId="12" fillId="0" borderId="14" xfId="0" applyFont="1" applyBorder="1"/>
    <xf numFmtId="0" fontId="0" fillId="0" borderId="14" xfId="0" applyFont="1" applyBorder="1"/>
    <xf numFmtId="0" fontId="10" fillId="0" borderId="14" xfId="0" applyFont="1" applyBorder="1"/>
    <xf numFmtId="0" fontId="12" fillId="0" borderId="15" xfId="0" applyFont="1" applyBorder="1"/>
    <xf numFmtId="0" fontId="0" fillId="0" borderId="15" xfId="0" applyBorder="1"/>
    <xf numFmtId="0" fontId="10" fillId="0" borderId="15" xfId="0" applyFont="1" applyBorder="1"/>
    <xf numFmtId="0" fontId="7" fillId="0" borderId="14" xfId="0" applyFont="1" applyBorder="1"/>
    <xf numFmtId="0" fontId="0" fillId="0" borderId="6" xfId="0" applyBorder="1"/>
    <xf numFmtId="0" fontId="1" fillId="0" borderId="14" xfId="0" applyFont="1" applyBorder="1"/>
    <xf numFmtId="0" fontId="25" fillId="0" borderId="14" xfId="0" applyFont="1" applyBorder="1"/>
    <xf numFmtId="0" fontId="0" fillId="9" borderId="14" xfId="0" applyFill="1" applyBorder="1"/>
    <xf numFmtId="0" fontId="6" fillId="0" borderId="14" xfId="0" applyFont="1" applyBorder="1"/>
    <xf numFmtId="0" fontId="0" fillId="10" borderId="1" xfId="0" applyFill="1" applyBorder="1"/>
    <xf numFmtId="3" fontId="1" fillId="0" borderId="1" xfId="0" applyNumberFormat="1" applyFont="1" applyBorder="1"/>
    <xf numFmtId="0" fontId="4" fillId="7" borderId="16" xfId="0" applyFont="1" applyFill="1" applyBorder="1" applyAlignment="1">
      <alignment vertical="center"/>
    </xf>
    <xf numFmtId="0" fontId="4" fillId="7" borderId="18" xfId="0" applyFont="1" applyFill="1" applyBorder="1" applyAlignment="1">
      <alignment vertical="center"/>
    </xf>
    <xf numFmtId="0" fontId="0" fillId="0" borderId="5" xfId="0" applyFont="1" applyBorder="1"/>
    <xf numFmtId="174" fontId="4" fillId="10" borderId="1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" fillId="9" borderId="1" xfId="0" applyFont="1" applyFill="1" applyBorder="1"/>
    <xf numFmtId="0" fontId="4" fillId="7" borderId="1" xfId="0" applyFont="1" applyFill="1" applyBorder="1" applyAlignment="1">
      <alignment vertical="center"/>
    </xf>
    <xf numFmtId="175" fontId="4" fillId="7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75" fontId="4" fillId="0" borderId="1" xfId="0" applyNumberFormat="1" applyFont="1" applyFill="1" applyBorder="1" applyAlignment="1">
      <alignment horizontal="center" vertical="center"/>
    </xf>
    <xf numFmtId="0" fontId="26" fillId="11" borderId="20" xfId="0" applyFont="1" applyFill="1" applyBorder="1"/>
    <xf numFmtId="0" fontId="26" fillId="12" borderId="20" xfId="0" applyFont="1" applyFill="1" applyBorder="1"/>
    <xf numFmtId="0" fontId="26" fillId="12" borderId="19" xfId="0" applyFont="1" applyFill="1" applyBorder="1"/>
    <xf numFmtId="0" fontId="29" fillId="13" borderId="20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/>
    </xf>
    <xf numFmtId="0" fontId="1" fillId="10" borderId="1" xfId="0" applyFont="1" applyFill="1" applyBorder="1"/>
    <xf numFmtId="0" fontId="1" fillId="14" borderId="1" xfId="0" applyFont="1" applyFill="1" applyBorder="1"/>
    <xf numFmtId="0" fontId="35" fillId="0" borderId="1" xfId="0" applyFont="1" applyBorder="1"/>
    <xf numFmtId="0" fontId="30" fillId="0" borderId="1" xfId="0" applyFont="1" applyBorder="1"/>
    <xf numFmtId="0" fontId="34" fillId="0" borderId="1" xfId="0" applyFont="1" applyBorder="1"/>
    <xf numFmtId="0" fontId="33" fillId="0" borderId="1" xfId="0" applyFont="1" applyFill="1" applyBorder="1"/>
    <xf numFmtId="0" fontId="33" fillId="0" borderId="1" xfId="0" applyFont="1" applyBorder="1"/>
    <xf numFmtId="0" fontId="36" fillId="0" borderId="1" xfId="0" applyFont="1" applyBorder="1"/>
    <xf numFmtId="0" fontId="32" fillId="0" borderId="1" xfId="0" applyFont="1" applyBorder="1"/>
    <xf numFmtId="170" fontId="4" fillId="3" borderId="5" xfId="0" applyNumberFormat="1" applyFont="1" applyFill="1" applyBorder="1" applyAlignment="1">
      <alignment horizontal="center" vertical="center"/>
    </xf>
    <xf numFmtId="176" fontId="0" fillId="10" borderId="4" xfId="0" applyNumberFormat="1" applyFont="1" applyFill="1" applyBorder="1" applyAlignment="1">
      <alignment horizontal="right"/>
    </xf>
    <xf numFmtId="0" fontId="0" fillId="9" borderId="5" xfId="0" applyFill="1" applyBorder="1"/>
    <xf numFmtId="0" fontId="0" fillId="14" borderId="1" xfId="0" applyFill="1" applyBorder="1"/>
    <xf numFmtId="1" fontId="4" fillId="0" borderId="6" xfId="0" applyNumberFormat="1" applyFont="1" applyFill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left" vertical="center" wrapText="1"/>
    </xf>
    <xf numFmtId="0" fontId="10" fillId="10" borderId="1" xfId="0" applyFont="1" applyFill="1" applyBorder="1"/>
    <xf numFmtId="0" fontId="25" fillId="10" borderId="1" xfId="0" applyFont="1" applyFill="1" applyBorder="1"/>
    <xf numFmtId="0" fontId="0" fillId="10" borderId="9" xfId="0" applyFill="1" applyBorder="1"/>
    <xf numFmtId="0" fontId="1" fillId="10" borderId="13" xfId="0" applyFont="1" applyFill="1" applyBorder="1"/>
    <xf numFmtId="0" fontId="0" fillId="10" borderId="13" xfId="0" applyFill="1" applyBorder="1"/>
    <xf numFmtId="0" fontId="0" fillId="10" borderId="3" xfId="0" applyFill="1" applyBorder="1"/>
    <xf numFmtId="0" fontId="0" fillId="10" borderId="5" xfId="0" applyFill="1" applyBorder="1"/>
    <xf numFmtId="16" fontId="0" fillId="0" borderId="1" xfId="0" applyNumberFormat="1" applyBorder="1"/>
    <xf numFmtId="0" fontId="1" fillId="0" borderId="1" xfId="0" applyFont="1" applyBorder="1" applyAlignment="1">
      <alignment wrapText="1"/>
    </xf>
    <xf numFmtId="0" fontId="40" fillId="0" borderId="1" xfId="0" applyFont="1" applyBorder="1" applyAlignment="1">
      <alignment wrapText="1"/>
    </xf>
    <xf numFmtId="0" fontId="4" fillId="2" borderId="6" xfId="0" applyFont="1" applyFill="1" applyBorder="1" applyAlignment="1">
      <alignment vertical="center"/>
    </xf>
    <xf numFmtId="1" fontId="5" fillId="0" borderId="7" xfId="0" applyNumberFormat="1" applyFont="1" applyFill="1" applyBorder="1" applyAlignment="1">
      <alignment vertical="center" wrapText="1"/>
    </xf>
    <xf numFmtId="167" fontId="23" fillId="3" borderId="7" xfId="0" applyNumberFormat="1" applyFont="1" applyFill="1" applyBorder="1" applyAlignment="1">
      <alignment horizontal="center" vertical="center"/>
    </xf>
    <xf numFmtId="0" fontId="0" fillId="0" borderId="7" xfId="0" applyBorder="1"/>
    <xf numFmtId="0" fontId="11" fillId="0" borderId="7" xfId="0" applyFont="1" applyBorder="1"/>
    <xf numFmtId="0" fontId="0" fillId="0" borderId="3" xfId="0" applyBorder="1"/>
    <xf numFmtId="1" fontId="4" fillId="0" borderId="1" xfId="0" applyNumberFormat="1" applyFont="1" applyFill="1" applyBorder="1" applyAlignment="1">
      <alignment horizontal="left" vertical="center" wrapText="1"/>
    </xf>
    <xf numFmtId="0" fontId="32" fillId="0" borderId="14" xfId="0" applyFont="1" applyBorder="1"/>
    <xf numFmtId="0" fontId="6" fillId="14" borderId="1" xfId="0" applyFont="1" applyFill="1" applyBorder="1"/>
    <xf numFmtId="0" fontId="6" fillId="14" borderId="14" xfId="0" applyFont="1" applyFill="1" applyBorder="1"/>
    <xf numFmtId="0" fontId="42" fillId="10" borderId="1" xfId="0" applyFont="1" applyFill="1" applyBorder="1"/>
    <xf numFmtId="0" fontId="1" fillId="14" borderId="13" xfId="0" applyFont="1" applyFill="1" applyBorder="1"/>
    <xf numFmtId="0" fontId="0" fillId="0" borderId="9" xfId="0" applyFill="1" applyBorder="1"/>
    <xf numFmtId="0" fontId="0" fillId="15" borderId="1" xfId="0" applyFill="1" applyBorder="1"/>
    <xf numFmtId="0" fontId="0" fillId="16" borderId="1" xfId="0" applyFill="1" applyBorder="1"/>
    <xf numFmtId="0" fontId="43" fillId="0" borderId="0" xfId="0" applyFont="1"/>
    <xf numFmtId="0" fontId="43" fillId="0" borderId="1" xfId="0" applyFont="1" applyBorder="1"/>
    <xf numFmtId="0" fontId="34" fillId="9" borderId="0" xfId="0" applyFont="1" applyFill="1"/>
    <xf numFmtId="0" fontId="44" fillId="0" borderId="1" xfId="0" applyFont="1" applyBorder="1"/>
    <xf numFmtId="0" fontId="33" fillId="9" borderId="1" xfId="0" applyFont="1" applyFill="1" applyBorder="1"/>
    <xf numFmtId="0" fontId="45" fillId="5" borderId="1" xfId="0" applyNumberFormat="1" applyFont="1" applyFill="1" applyBorder="1" applyAlignment="1"/>
    <xf numFmtId="0" fontId="42" fillId="0" borderId="1" xfId="0" applyNumberFormat="1" applyFont="1" applyBorder="1" applyAlignment="1"/>
    <xf numFmtId="0" fontId="46" fillId="5" borderId="1" xfId="0" applyNumberFormat="1" applyFont="1" applyFill="1" applyBorder="1" applyAlignment="1"/>
    <xf numFmtId="3" fontId="0" fillId="17" borderId="1" xfId="0" applyNumberFormat="1" applyFill="1" applyBorder="1"/>
    <xf numFmtId="0" fontId="42" fillId="9" borderId="1" xfId="0" applyNumberFormat="1" applyFont="1" applyFill="1" applyBorder="1" applyAlignment="1"/>
    <xf numFmtId="3" fontId="0" fillId="9" borderId="1" xfId="0" applyNumberFormat="1" applyFill="1" applyBorder="1"/>
    <xf numFmtId="0" fontId="42" fillId="0" borderId="1" xfId="0" applyNumberFormat="1" applyFont="1" applyFill="1" applyBorder="1" applyAlignment="1"/>
    <xf numFmtId="3" fontId="25" fillId="0" borderId="1" xfId="0" applyNumberFormat="1" applyFont="1" applyBorder="1"/>
    <xf numFmtId="0" fontId="25" fillId="9" borderId="1" xfId="0" applyFont="1" applyFill="1" applyBorder="1"/>
    <xf numFmtId="0" fontId="42" fillId="18" borderId="1" xfId="0" applyNumberFormat="1" applyFont="1" applyFill="1" applyBorder="1" applyAlignment="1"/>
    <xf numFmtId="0" fontId="0" fillId="18" borderId="1" xfId="0" applyFill="1" applyBorder="1"/>
    <xf numFmtId="0" fontId="42" fillId="16" borderId="1" xfId="0" applyNumberFormat="1" applyFont="1" applyFill="1" applyBorder="1" applyAlignment="1"/>
    <xf numFmtId="3" fontId="0" fillId="14" borderId="1" xfId="0" applyNumberFormat="1" applyFill="1" applyBorder="1"/>
    <xf numFmtId="2" fontId="47" fillId="0" borderId="1" xfId="0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vertical="center" wrapText="1"/>
    </xf>
    <xf numFmtId="0" fontId="48" fillId="5" borderId="1" xfId="0" applyFont="1" applyFill="1" applyBorder="1" applyAlignment="1">
      <alignment horizontal="left" vertical="center" wrapText="1"/>
    </xf>
    <xf numFmtId="1" fontId="48" fillId="0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wrapText="1"/>
    </xf>
    <xf numFmtId="0" fontId="47" fillId="5" borderId="1" xfId="0" applyFont="1" applyFill="1" applyBorder="1" applyAlignment="1">
      <alignment horizontal="left" wrapText="1"/>
    </xf>
    <xf numFmtId="1" fontId="47" fillId="0" borderId="1" xfId="0" applyNumberFormat="1" applyFont="1" applyFill="1" applyBorder="1" applyAlignment="1">
      <alignment horizontal="center"/>
    </xf>
    <xf numFmtId="0" fontId="47" fillId="0" borderId="1" xfId="0" applyFont="1" applyFill="1" applyBorder="1" applyAlignment="1"/>
    <xf numFmtId="2" fontId="47" fillId="14" borderId="1" xfId="0" applyNumberFormat="1" applyFont="1" applyFill="1" applyBorder="1" applyAlignment="1">
      <alignment horizontal="center"/>
    </xf>
    <xf numFmtId="1" fontId="48" fillId="14" borderId="1" xfId="0" applyNumberFormat="1" applyFont="1" applyFill="1" applyBorder="1" applyAlignment="1">
      <alignment horizontal="center" vertical="center" wrapText="1"/>
    </xf>
    <xf numFmtId="1" fontId="47" fillId="14" borderId="1" xfId="0" applyNumberFormat="1" applyFont="1" applyFill="1" applyBorder="1" applyAlignment="1">
      <alignment horizontal="center"/>
    </xf>
    <xf numFmtId="0" fontId="47" fillId="14" borderId="1" xfId="0" applyFont="1" applyFill="1" applyBorder="1" applyAlignment="1"/>
    <xf numFmtId="2" fontId="47" fillId="0" borderId="0" xfId="0" applyNumberFormat="1" applyFont="1" applyFill="1" applyBorder="1" applyAlignment="1">
      <alignment horizontal="center"/>
    </xf>
    <xf numFmtId="2" fontId="47" fillId="14" borderId="0" xfId="0" applyNumberFormat="1" applyFont="1" applyFill="1" applyBorder="1" applyAlignment="1">
      <alignment horizontal="center"/>
    </xf>
    <xf numFmtId="1" fontId="48" fillId="14" borderId="0" xfId="0" applyNumberFormat="1" applyFont="1" applyFill="1" applyBorder="1" applyAlignment="1">
      <alignment horizontal="center" vertical="center" wrapText="1"/>
    </xf>
    <xf numFmtId="1" fontId="47" fillId="14" borderId="0" xfId="0" applyNumberFormat="1" applyFont="1" applyFill="1" applyBorder="1" applyAlignment="1">
      <alignment horizontal="center"/>
    </xf>
    <xf numFmtId="0" fontId="47" fillId="14" borderId="0" xfId="0" applyFont="1" applyFill="1" applyBorder="1" applyAlignment="1"/>
    <xf numFmtId="0" fontId="0" fillId="14" borderId="0" xfId="0" applyFill="1" applyBorder="1"/>
    <xf numFmtId="0" fontId="48" fillId="0" borderId="1" xfId="0" applyFont="1" applyFill="1" applyBorder="1" applyAlignment="1"/>
    <xf numFmtId="0" fontId="47" fillId="0" borderId="1" xfId="0" applyFont="1" applyFill="1" applyBorder="1" applyAlignment="1">
      <alignment horizontal="left"/>
    </xf>
    <xf numFmtId="0" fontId="47" fillId="0" borderId="1" xfId="0" applyFont="1" applyBorder="1" applyAlignment="1">
      <alignment horizontal="right"/>
    </xf>
    <xf numFmtId="0" fontId="51" fillId="0" borderId="1" xfId="0" applyFont="1" applyBorder="1" applyAlignment="1"/>
    <xf numFmtId="0" fontId="52" fillId="0" borderId="1" xfId="0" applyFont="1" applyBorder="1" applyAlignment="1"/>
    <xf numFmtId="1" fontId="52" fillId="0" borderId="1" xfId="0" applyNumberFormat="1" applyFont="1" applyBorder="1" applyAlignment="1">
      <alignment horizontal="center"/>
    </xf>
    <xf numFmtId="1" fontId="47" fillId="0" borderId="1" xfId="0" applyNumberFormat="1" applyFont="1" applyFill="1" applyBorder="1" applyAlignment="1"/>
    <xf numFmtId="0" fontId="47" fillId="0" borderId="4" xfId="0" applyFont="1" applyFill="1" applyBorder="1" applyAlignment="1">
      <alignment horizontal="center"/>
    </xf>
    <xf numFmtId="0" fontId="47" fillId="5" borderId="4" xfId="0" applyFont="1" applyFill="1" applyBorder="1" applyAlignment="1">
      <alignment horizontal="left"/>
    </xf>
    <xf numFmtId="1" fontId="47" fillId="0" borderId="4" xfId="0" applyNumberFormat="1" applyFont="1" applyFill="1" applyBorder="1" applyAlignment="1">
      <alignment horizontal="center"/>
    </xf>
    <xf numFmtId="1" fontId="47" fillId="14" borderId="4" xfId="0" applyNumberFormat="1" applyFont="1" applyFill="1" applyBorder="1" applyAlignment="1">
      <alignment horizontal="center"/>
    </xf>
    <xf numFmtId="0" fontId="47" fillId="9" borderId="1" xfId="0" applyFont="1" applyFill="1" applyBorder="1" applyAlignment="1">
      <alignment horizontal="center" wrapText="1"/>
    </xf>
    <xf numFmtId="0" fontId="47" fillId="9" borderId="1" xfId="0" applyFont="1" applyFill="1" applyBorder="1" applyAlignment="1">
      <alignment horizontal="left" wrapText="1"/>
    </xf>
    <xf numFmtId="1" fontId="47" fillId="9" borderId="1" xfId="0" applyNumberFormat="1" applyFont="1" applyFill="1" applyBorder="1" applyAlignment="1">
      <alignment horizontal="center"/>
    </xf>
    <xf numFmtId="1" fontId="47" fillId="9" borderId="1" xfId="0" applyNumberFormat="1" applyFont="1" applyFill="1" applyBorder="1" applyAlignment="1">
      <alignment horizontal="center" wrapText="1"/>
    </xf>
    <xf numFmtId="1" fontId="53" fillId="14" borderId="1" xfId="0" applyNumberFormat="1" applyFont="1" applyFill="1" applyBorder="1" applyAlignment="1">
      <alignment horizontal="center" vertical="center" wrapText="1"/>
    </xf>
    <xf numFmtId="1" fontId="53" fillId="14" borderId="1" xfId="0" applyNumberFormat="1" applyFont="1" applyFill="1" applyBorder="1" applyAlignment="1">
      <alignment horizontal="center"/>
    </xf>
    <xf numFmtId="1" fontId="53" fillId="9" borderId="1" xfId="0" applyNumberFormat="1" applyFont="1" applyFill="1" applyBorder="1" applyAlignment="1">
      <alignment horizontal="center"/>
    </xf>
    <xf numFmtId="0" fontId="53" fillId="14" borderId="1" xfId="0" applyFont="1" applyFill="1" applyBorder="1" applyAlignment="1"/>
    <xf numFmtId="1" fontId="53" fillId="14" borderId="4" xfId="0" applyNumberFormat="1" applyFont="1" applyFill="1" applyBorder="1" applyAlignment="1">
      <alignment horizontal="center"/>
    </xf>
    <xf numFmtId="9" fontId="47" fillId="14" borderId="1" xfId="0" applyNumberFormat="1" applyFont="1" applyFill="1" applyBorder="1" applyAlignment="1"/>
    <xf numFmtId="0" fontId="49" fillId="0" borderId="1" xfId="0" applyFont="1" applyFill="1" applyBorder="1" applyAlignment="1">
      <alignment horizontal="right"/>
    </xf>
    <xf numFmtId="0" fontId="50" fillId="0" borderId="1" xfId="0" applyFont="1" applyBorder="1" applyAlignment="1">
      <alignment horizontal="left"/>
    </xf>
    <xf numFmtId="9" fontId="1" fillId="10" borderId="14" xfId="0" applyNumberFormat="1" applyFont="1" applyFill="1" applyBorder="1"/>
    <xf numFmtId="9" fontId="0" fillId="10" borderId="1" xfId="0" applyNumberFormat="1" applyFill="1" applyBorder="1"/>
    <xf numFmtId="9" fontId="1" fillId="10" borderId="1" xfId="0" applyNumberFormat="1" applyFont="1" applyFill="1" applyBorder="1"/>
    <xf numFmtId="0" fontId="0" fillId="14" borderId="23" xfId="0" applyFill="1" applyBorder="1" applyAlignment="1">
      <alignment vertical="center" wrapText="1"/>
    </xf>
    <xf numFmtId="0" fontId="36" fillId="0" borderId="0" xfId="0" applyFont="1"/>
    <xf numFmtId="16" fontId="1" fillId="0" borderId="1" xfId="0" applyNumberFormat="1" applyFont="1" applyBorder="1"/>
    <xf numFmtId="177" fontId="0" fillId="10" borderId="15" xfId="0" applyNumberFormat="1" applyFont="1" applyFill="1" applyBorder="1" applyAlignment="1">
      <alignment horizontal="right" vertical="center"/>
    </xf>
    <xf numFmtId="0" fontId="54" fillId="0" borderId="1" xfId="0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0" fontId="55" fillId="0" borderId="1" xfId="0" applyFont="1" applyBorder="1" applyAlignment="1">
      <alignment horizontal="center" vertical="center"/>
    </xf>
    <xf numFmtId="0" fontId="55" fillId="8" borderId="1" xfId="0" applyFont="1" applyFill="1" applyBorder="1" applyAlignment="1">
      <alignment vertical="center"/>
    </xf>
    <xf numFmtId="0" fontId="23" fillId="8" borderId="1" xfId="0" applyFont="1" applyFill="1" applyBorder="1" applyAlignment="1">
      <alignment vertical="center" wrapText="1"/>
    </xf>
    <xf numFmtId="0" fontId="55" fillId="0" borderId="1" xfId="0" applyFont="1" applyBorder="1" applyAlignment="1">
      <alignment vertical="top"/>
    </xf>
    <xf numFmtId="0" fontId="55" fillId="0" borderId="1" xfId="0" applyFont="1" applyBorder="1" applyAlignment="1">
      <alignment horizontal="center" vertical="top"/>
    </xf>
    <xf numFmtId="0" fontId="55" fillId="8" borderId="1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58" fillId="19" borderId="1" xfId="0" applyFont="1" applyFill="1" applyBorder="1" applyAlignment="1">
      <alignment horizontal="center" vertical="center"/>
    </xf>
    <xf numFmtId="0" fontId="58" fillId="19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78" fontId="5" fillId="7" borderId="1" xfId="0" applyNumberFormat="1" applyFont="1" applyFill="1" applyBorder="1" applyAlignment="1">
      <alignment horizontal="center" vertical="center"/>
    </xf>
    <xf numFmtId="49" fontId="4" fillId="7" borderId="1" xfId="0" applyNumberFormat="1" applyFont="1" applyFill="1" applyBorder="1" applyAlignment="1">
      <alignment horizontal="center" vertical="center"/>
    </xf>
    <xf numFmtId="174" fontId="4" fillId="7" borderId="1" xfId="0" applyNumberFormat="1" applyFont="1" applyFill="1" applyBorder="1" applyAlignment="1">
      <alignment vertical="center"/>
    </xf>
    <xf numFmtId="178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vertical="center"/>
    </xf>
    <xf numFmtId="0" fontId="4" fillId="7" borderId="1" xfId="0" applyNumberFormat="1" applyFont="1" applyFill="1" applyBorder="1" applyAlignment="1">
      <alignment horizontal="center" vertical="center"/>
    </xf>
    <xf numFmtId="12" fontId="4" fillId="0" borderId="1" xfId="0" applyNumberFormat="1" applyFont="1" applyFill="1" applyBorder="1" applyAlignment="1">
      <alignment horizontal="center" vertical="center"/>
    </xf>
    <xf numFmtId="12" fontId="4" fillId="7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vertical="center" wrapText="1"/>
    </xf>
    <xf numFmtId="0" fontId="56" fillId="8" borderId="1" xfId="0" applyFont="1" applyFill="1" applyBorder="1" applyAlignment="1">
      <alignment vertical="center"/>
    </xf>
    <xf numFmtId="0" fontId="56" fillId="8" borderId="1" xfId="0" applyFont="1" applyFill="1" applyBorder="1" applyAlignment="1">
      <alignment vertical="center" wrapText="1"/>
    </xf>
    <xf numFmtId="0" fontId="23" fillId="0" borderId="1" xfId="0" applyFont="1" applyBorder="1" applyAlignment="1">
      <alignment vertical="center"/>
    </xf>
    <xf numFmtId="0" fontId="9" fillId="8" borderId="1" xfId="0" applyFont="1" applyFill="1" applyBorder="1" applyAlignment="1">
      <alignment vertical="center" wrapText="1"/>
    </xf>
    <xf numFmtId="0" fontId="59" fillId="8" borderId="1" xfId="0" applyFont="1" applyFill="1" applyBorder="1" applyAlignment="1">
      <alignment vertical="center" wrapText="1"/>
    </xf>
    <xf numFmtId="0" fontId="5" fillId="0" borderId="1" xfId="0" applyFont="1" applyBorder="1"/>
    <xf numFmtId="0" fontId="5" fillId="0" borderId="1" xfId="0" applyFont="1" applyFill="1" applyBorder="1"/>
    <xf numFmtId="0" fontId="4" fillId="0" borderId="1" xfId="0" applyFont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 wrapText="1"/>
    </xf>
    <xf numFmtId="174" fontId="4" fillId="0" borderId="1" xfId="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5" fillId="0" borderId="1" xfId="0" applyFont="1" applyBorder="1" applyAlignment="1"/>
    <xf numFmtId="0" fontId="9" fillId="8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58" fillId="19" borderId="24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vertical="center" wrapText="1"/>
    </xf>
    <xf numFmtId="174" fontId="4" fillId="10" borderId="1" xfId="0" applyNumberFormat="1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 wrapText="1"/>
    </xf>
    <xf numFmtId="0" fontId="56" fillId="10" borderId="1" xfId="0" applyFont="1" applyFill="1" applyBorder="1" applyAlignment="1">
      <alignment vertical="center" wrapText="1"/>
    </xf>
    <xf numFmtId="0" fontId="57" fillId="10" borderId="1" xfId="0" applyFont="1" applyFill="1" applyBorder="1" applyAlignment="1">
      <alignment vertical="center" wrapText="1"/>
    </xf>
    <xf numFmtId="174" fontId="4" fillId="10" borderId="1" xfId="0" applyNumberFormat="1" applyFont="1" applyFill="1" applyBorder="1" applyAlignment="1">
      <alignment vertical="center"/>
    </xf>
    <xf numFmtId="0" fontId="4" fillId="10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60" fillId="0" borderId="1" xfId="0" applyFont="1" applyBorder="1"/>
    <xf numFmtId="0" fontId="4" fillId="7" borderId="16" xfId="0" applyFont="1" applyFill="1" applyBorder="1" applyAlignment="1">
      <alignment horizontal="left" vertical="center"/>
    </xf>
    <xf numFmtId="0" fontId="4" fillId="0" borderId="25" xfId="0" applyFont="1" applyFill="1" applyBorder="1" applyAlignment="1">
      <alignment horizontal="left" vertical="center"/>
    </xf>
    <xf numFmtId="0" fontId="4" fillId="7" borderId="18" xfId="0" applyFont="1" applyFill="1" applyBorder="1" applyAlignment="1">
      <alignment horizontal="left" vertical="center"/>
    </xf>
    <xf numFmtId="0" fontId="4" fillId="0" borderId="26" xfId="0" applyFont="1" applyFill="1" applyBorder="1" applyAlignment="1">
      <alignment horizontal="left" vertical="center"/>
    </xf>
    <xf numFmtId="171" fontId="5" fillId="7" borderId="27" xfId="0" applyNumberFormat="1" applyFont="1" applyFill="1" applyBorder="1" applyAlignment="1">
      <alignment horizontal="center" vertical="center"/>
    </xf>
    <xf numFmtId="0" fontId="5" fillId="7" borderId="27" xfId="0" applyFont="1" applyFill="1" applyBorder="1" applyAlignment="1">
      <alignment horizontal="center" vertical="center"/>
    </xf>
    <xf numFmtId="171" fontId="5" fillId="0" borderId="28" xfId="0" applyNumberFormat="1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171" fontId="5" fillId="7" borderId="29" xfId="0" applyNumberFormat="1" applyFont="1" applyFill="1" applyBorder="1" applyAlignment="1">
      <alignment horizontal="center" vertical="center"/>
    </xf>
    <xf numFmtId="0" fontId="5" fillId="7" borderId="29" xfId="0" applyFont="1" applyFill="1" applyBorder="1" applyAlignment="1">
      <alignment horizontal="center" vertical="center"/>
    </xf>
    <xf numFmtId="171" fontId="5" fillId="0" borderId="30" xfId="0" applyNumberFormat="1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9" fontId="0" fillId="10" borderId="13" xfId="0" applyNumberFormat="1" applyFill="1" applyBorder="1"/>
    <xf numFmtId="0" fontId="61" fillId="0" borderId="0" xfId="2" applyAlignment="1" applyProtection="1"/>
    <xf numFmtId="0" fontId="62" fillId="0" borderId="0" xfId="2" applyFont="1" applyAlignment="1" applyProtection="1"/>
    <xf numFmtId="0" fontId="63" fillId="0" borderId="0" xfId="2" applyFont="1" applyAlignment="1" applyProtection="1"/>
    <xf numFmtId="0" fontId="0" fillId="0" borderId="1" xfId="0" applyBorder="1" applyAlignment="1">
      <alignment wrapText="1"/>
    </xf>
    <xf numFmtId="177" fontId="0" fillId="10" borderId="0" xfId="0" applyNumberFormat="1" applyFont="1" applyFill="1" applyBorder="1" applyAlignment="1">
      <alignment horizontal="right" vertical="center"/>
    </xf>
    <xf numFmtId="1" fontId="64" fillId="0" borderId="31" xfId="0" applyNumberFormat="1" applyFont="1" applyFill="1" applyBorder="1" applyAlignment="1">
      <alignment horizontal="center" vertical="center"/>
    </xf>
    <xf numFmtId="0" fontId="65" fillId="0" borderId="12" xfId="0" applyFont="1" applyBorder="1" applyAlignment="1">
      <alignment horizontal="center"/>
    </xf>
    <xf numFmtId="1" fontId="65" fillId="0" borderId="12" xfId="0" applyNumberFormat="1" applyFont="1" applyFill="1" applyBorder="1" applyAlignment="1">
      <alignment horizontal="center"/>
    </xf>
    <xf numFmtId="1" fontId="65" fillId="0" borderId="32" xfId="0" applyNumberFormat="1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/>
    </xf>
    <xf numFmtId="1" fontId="65" fillId="0" borderId="33" xfId="0" applyNumberFormat="1" applyFont="1" applyFill="1" applyBorder="1" applyAlignment="1">
      <alignment horizontal="center" vertical="center"/>
    </xf>
    <xf numFmtId="0" fontId="65" fillId="0" borderId="4" xfId="0" applyFont="1" applyBorder="1" applyAlignment="1">
      <alignment horizontal="center"/>
    </xf>
    <xf numFmtId="0" fontId="0" fillId="9" borderId="4" xfId="0" applyFill="1" applyBorder="1"/>
    <xf numFmtId="0" fontId="1" fillId="0" borderId="4" xfId="0" applyFont="1" applyBorder="1"/>
    <xf numFmtId="0" fontId="0" fillId="10" borderId="4" xfId="0" applyFill="1" applyBorder="1"/>
    <xf numFmtId="1" fontId="65" fillId="0" borderId="4" xfId="0" applyNumberFormat="1" applyFont="1" applyFill="1" applyBorder="1" applyAlignment="1">
      <alignment horizontal="center"/>
    </xf>
    <xf numFmtId="1" fontId="67" fillId="0" borderId="0" xfId="0" applyNumberFormat="1" applyFont="1" applyFill="1" applyBorder="1" applyAlignment="1">
      <alignment horizontal="left" vertical="center"/>
    </xf>
    <xf numFmtId="0" fontId="65" fillId="0" borderId="0" xfId="0" applyFont="1" applyAlignment="1">
      <alignment horizontal="center"/>
    </xf>
    <xf numFmtId="0" fontId="65" fillId="0" borderId="0" xfId="0" applyFont="1"/>
    <xf numFmtId="0" fontId="67" fillId="0" borderId="0" xfId="0" applyFont="1"/>
    <xf numFmtId="0" fontId="68" fillId="0" borderId="34" xfId="0" applyFont="1" applyBorder="1" applyAlignment="1">
      <alignment horizontal="center"/>
    </xf>
    <xf numFmtId="0" fontId="68" fillId="0" borderId="11" xfId="0" applyFont="1" applyBorder="1" applyAlignment="1">
      <alignment horizontal="center"/>
    </xf>
    <xf numFmtId="0" fontId="68" fillId="0" borderId="35" xfId="0" applyFont="1" applyBorder="1" applyAlignment="1">
      <alignment horizontal="center"/>
    </xf>
    <xf numFmtId="1" fontId="65" fillId="0" borderId="1" xfId="0" applyNumberFormat="1" applyFont="1" applyFill="1" applyBorder="1" applyAlignment="1">
      <alignment horizontal="center"/>
    </xf>
    <xf numFmtId="0" fontId="65" fillId="0" borderId="36" xfId="0" applyFont="1" applyBorder="1" applyAlignment="1">
      <alignment horizontal="center"/>
    </xf>
    <xf numFmtId="1" fontId="65" fillId="0" borderId="1" xfId="0" applyNumberFormat="1" applyFont="1" applyBorder="1" applyAlignment="1">
      <alignment horizontal="center"/>
    </xf>
    <xf numFmtId="1" fontId="65" fillId="0" borderId="31" xfId="0" applyNumberFormat="1" applyFont="1" applyFill="1" applyBorder="1" applyAlignment="1">
      <alignment horizontal="center" vertical="center"/>
    </xf>
    <xf numFmtId="1" fontId="65" fillId="0" borderId="12" xfId="0" applyNumberFormat="1" applyFont="1" applyBorder="1" applyAlignment="1">
      <alignment horizontal="center"/>
    </xf>
    <xf numFmtId="0" fontId="65" fillId="0" borderId="37" xfId="0" applyFont="1" applyBorder="1" applyAlignment="1">
      <alignment horizontal="center"/>
    </xf>
    <xf numFmtId="0" fontId="65" fillId="0" borderId="0" xfId="0" applyFont="1" applyBorder="1"/>
    <xf numFmtId="0" fontId="65" fillId="0" borderId="0" xfId="0" applyFont="1" applyBorder="1" applyAlignment="1">
      <alignment horizontal="center"/>
    </xf>
    <xf numFmtId="0" fontId="68" fillId="0" borderId="35" xfId="0" applyFont="1" applyBorder="1"/>
    <xf numFmtId="1" fontId="64" fillId="0" borderId="32" xfId="0" applyNumberFormat="1" applyFont="1" applyFill="1" applyBorder="1" applyAlignment="1">
      <alignment horizontal="center" vertical="center"/>
    </xf>
    <xf numFmtId="0" fontId="68" fillId="0" borderId="0" xfId="0" applyFont="1" applyBorder="1"/>
    <xf numFmtId="1" fontId="65" fillId="0" borderId="0" xfId="0" applyNumberFormat="1" applyFont="1" applyFill="1" applyBorder="1" applyAlignment="1">
      <alignment horizontal="center"/>
    </xf>
    <xf numFmtId="1" fontId="65" fillId="0" borderId="0" xfId="0" applyNumberFormat="1" applyFont="1" applyFill="1" applyBorder="1" applyAlignment="1">
      <alignment horizontal="center" vertical="center"/>
    </xf>
    <xf numFmtId="1" fontId="65" fillId="0" borderId="0" xfId="0" applyNumberFormat="1" applyFont="1" applyFill="1" applyBorder="1" applyAlignment="1">
      <alignment horizontal="left" vertical="center"/>
    </xf>
    <xf numFmtId="0" fontId="68" fillId="0" borderId="0" xfId="0" applyFont="1" applyBorder="1" applyAlignment="1">
      <alignment horizontal="left"/>
    </xf>
    <xf numFmtId="0" fontId="65" fillId="0" borderId="0" xfId="0" applyFont="1" applyAlignment="1">
      <alignment horizontal="left"/>
    </xf>
    <xf numFmtId="0" fontId="68" fillId="0" borderId="34" xfId="0" applyFont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 wrapText="1"/>
    </xf>
    <xf numFmtId="0" fontId="68" fillId="0" borderId="35" xfId="0" applyFont="1" applyBorder="1" applyAlignment="1">
      <alignment horizontal="center" vertical="center" wrapText="1"/>
    </xf>
    <xf numFmtId="1" fontId="64" fillId="0" borderId="1" xfId="0" applyNumberFormat="1" applyFont="1" applyFill="1" applyBorder="1" applyAlignment="1">
      <alignment horizontal="center"/>
    </xf>
    <xf numFmtId="1" fontId="64" fillId="0" borderId="12" xfId="0" applyNumberFormat="1" applyFont="1" applyFill="1" applyBorder="1" applyAlignment="1">
      <alignment horizontal="center"/>
    </xf>
    <xf numFmtId="0" fontId="68" fillId="0" borderId="0" xfId="0" applyFont="1"/>
    <xf numFmtId="0" fontId="0" fillId="14" borderId="14" xfId="0" applyFill="1" applyBorder="1"/>
    <xf numFmtId="1" fontId="64" fillId="0" borderId="33" xfId="0" applyNumberFormat="1" applyFont="1" applyFill="1" applyBorder="1" applyAlignment="1">
      <alignment horizontal="center" vertical="center"/>
    </xf>
    <xf numFmtId="0" fontId="0" fillId="10" borderId="10" xfId="0" applyFill="1" applyBorder="1"/>
    <xf numFmtId="0" fontId="1" fillId="0" borderId="5" xfId="0" applyFont="1" applyBorder="1"/>
    <xf numFmtId="1" fontId="64" fillId="0" borderId="1" xfId="0" applyNumberFormat="1" applyFont="1" applyFill="1" applyBorder="1" applyAlignment="1">
      <alignment horizontal="center" vertical="center"/>
    </xf>
    <xf numFmtId="1" fontId="67" fillId="0" borderId="1" xfId="0" applyNumberFormat="1" applyFont="1" applyFill="1" applyBorder="1" applyAlignment="1">
      <alignment horizontal="left" vertical="center"/>
    </xf>
    <xf numFmtId="0" fontId="0" fillId="14" borderId="1" xfId="0" applyFill="1" applyBorder="1" applyAlignment="1">
      <alignment vertical="center" wrapText="1"/>
    </xf>
    <xf numFmtId="1" fontId="65" fillId="9" borderId="1" xfId="0" applyNumberFormat="1" applyFont="1" applyFill="1" applyBorder="1" applyAlignment="1">
      <alignment horizontal="center" vertical="center"/>
    </xf>
    <xf numFmtId="0" fontId="65" fillId="9" borderId="1" xfId="0" applyFont="1" applyFill="1" applyBorder="1" applyAlignment="1">
      <alignment horizontal="center"/>
    </xf>
    <xf numFmtId="1" fontId="65" fillId="9" borderId="1" xfId="0" applyNumberFormat="1" applyFont="1" applyFill="1" applyBorder="1" applyAlignment="1">
      <alignment horizontal="center"/>
    </xf>
    <xf numFmtId="0" fontId="0" fillId="0" borderId="4" xfId="0" applyFont="1" applyBorder="1"/>
    <xf numFmtId="0" fontId="7" fillId="0" borderId="5" xfId="0" applyFont="1" applyBorder="1"/>
    <xf numFmtId="0" fontId="10" fillId="0" borderId="5" xfId="0" applyFont="1" applyBorder="1"/>
    <xf numFmtId="0" fontId="10" fillId="0" borderId="6" xfId="0" applyFont="1" applyBorder="1"/>
    <xf numFmtId="0" fontId="35" fillId="0" borderId="4" xfId="0" applyFont="1" applyBorder="1"/>
    <xf numFmtId="0" fontId="30" fillId="0" borderId="4" xfId="0" applyFont="1" applyBorder="1"/>
    <xf numFmtId="0" fontId="30" fillId="0" borderId="15" xfId="0" applyFont="1" applyBorder="1"/>
    <xf numFmtId="0" fontId="30" fillId="10" borderId="1" xfId="0" applyFont="1" applyFill="1" applyBorder="1"/>
    <xf numFmtId="0" fontId="30" fillId="0" borderId="0" xfId="0" applyFont="1"/>
    <xf numFmtId="0" fontId="0" fillId="0" borderId="0" xfId="0" applyAlignment="1"/>
    <xf numFmtId="0" fontId="69" fillId="0" borderId="0" xfId="0" applyFont="1" applyFill="1" applyAlignment="1">
      <alignment horizontal="left"/>
    </xf>
    <xf numFmtId="0" fontId="0" fillId="0" borderId="0" xfId="0" applyFill="1" applyAlignment="1"/>
    <xf numFmtId="0" fontId="70" fillId="0" borderId="0" xfId="0" applyFont="1" applyFill="1" applyAlignment="1"/>
    <xf numFmtId="14" fontId="39" fillId="0" borderId="0" xfId="0" applyNumberFormat="1" applyFont="1" applyFill="1" applyAlignment="1">
      <alignment horizontal="left"/>
    </xf>
    <xf numFmtId="14" fontId="14" fillId="0" borderId="0" xfId="0" applyNumberFormat="1" applyFont="1" applyFill="1" applyAlignment="1">
      <alignment horizontal="right"/>
    </xf>
    <xf numFmtId="0" fontId="71" fillId="0" borderId="14" xfId="0" applyFont="1" applyFill="1" applyBorder="1" applyAlignment="1">
      <alignment horizontal="left"/>
    </xf>
    <xf numFmtId="0" fontId="72" fillId="0" borderId="8" xfId="0" applyFont="1" applyFill="1" applyBorder="1" applyAlignment="1">
      <alignment horizontal="center"/>
    </xf>
    <xf numFmtId="0" fontId="71" fillId="0" borderId="24" xfId="0" applyFont="1" applyFill="1" applyBorder="1" applyAlignment="1">
      <alignment horizontal="left"/>
    </xf>
    <xf numFmtId="0" fontId="73" fillId="0" borderId="14" xfId="0" applyFont="1" applyFill="1" applyBorder="1" applyAlignment="1">
      <alignment horizontal="left"/>
    </xf>
    <xf numFmtId="0" fontId="74" fillId="0" borderId="8" xfId="0" applyFont="1" applyFill="1" applyBorder="1" applyAlignment="1">
      <alignment horizontal="left"/>
    </xf>
    <xf numFmtId="0" fontId="73" fillId="0" borderId="24" xfId="0" applyFont="1" applyFill="1" applyBorder="1" applyAlignment="1">
      <alignment horizontal="left"/>
    </xf>
    <xf numFmtId="0" fontId="75" fillId="0" borderId="14" xfId="0" applyFont="1" applyFill="1" applyBorder="1" applyAlignment="1">
      <alignment horizontal="left"/>
    </xf>
    <xf numFmtId="0" fontId="75" fillId="0" borderId="8" xfId="0" applyFont="1" applyFill="1" applyBorder="1" applyAlignment="1">
      <alignment horizontal="left"/>
    </xf>
    <xf numFmtId="0" fontId="75" fillId="0" borderId="24" xfId="0" applyFont="1" applyFill="1" applyBorder="1" applyAlignment="1">
      <alignment horizontal="left"/>
    </xf>
    <xf numFmtId="0" fontId="76" fillId="0" borderId="0" xfId="0" applyFont="1" applyFill="1" applyBorder="1" applyAlignment="1"/>
    <xf numFmtId="0" fontId="77" fillId="0" borderId="38" xfId="0" applyFont="1" applyFill="1" applyBorder="1" applyAlignment="1">
      <alignment horizontal="left"/>
    </xf>
    <xf numFmtId="14" fontId="77" fillId="0" borderId="38" xfId="0" applyNumberFormat="1" applyFont="1" applyFill="1" applyBorder="1" applyAlignment="1">
      <alignment horizontal="left"/>
    </xf>
    <xf numFmtId="0" fontId="78" fillId="0" borderId="0" xfId="0" applyFont="1" applyAlignment="1"/>
    <xf numFmtId="0" fontId="73" fillId="5" borderId="39" xfId="0" applyFont="1" applyFill="1" applyBorder="1" applyAlignment="1">
      <alignment horizontal="center" vertical="center" wrapText="1"/>
    </xf>
    <xf numFmtId="0" fontId="73" fillId="5" borderId="39" xfId="0" applyFont="1" applyFill="1" applyBorder="1" applyAlignment="1">
      <alignment horizontal="center" vertical="center"/>
    </xf>
    <xf numFmtId="0" fontId="73" fillId="5" borderId="40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wrapText="1"/>
    </xf>
    <xf numFmtId="0" fontId="74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left" vertical="center" wrapText="1"/>
    </xf>
    <xf numFmtId="2" fontId="74" fillId="0" borderId="14" xfId="0" applyNumberFormat="1" applyFont="1" applyFill="1" applyBorder="1" applyAlignment="1">
      <alignment horizontal="center" vertical="center" wrapText="1"/>
    </xf>
    <xf numFmtId="1" fontId="78" fillId="0" borderId="1" xfId="0" applyNumberFormat="1" applyFont="1" applyFill="1" applyBorder="1" applyAlignment="1"/>
    <xf numFmtId="0" fontId="74" fillId="0" borderId="0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vertical="top" wrapText="1"/>
    </xf>
    <xf numFmtId="0" fontId="70" fillId="0" borderId="41" xfId="0" applyFont="1" applyFill="1" applyBorder="1" applyAlignment="1">
      <alignment horizontal="justify"/>
    </xf>
    <xf numFmtId="0" fontId="0" fillId="0" borderId="41" xfId="0" applyFill="1" applyBorder="1" applyAlignment="1">
      <alignment vertical="top" wrapText="1"/>
    </xf>
    <xf numFmtId="0" fontId="70" fillId="0" borderId="0" xfId="0" applyFont="1" applyFill="1" applyBorder="1" applyAlignment="1">
      <alignment horizontal="justify"/>
    </xf>
    <xf numFmtId="0" fontId="39" fillId="0" borderId="32" xfId="3" applyFont="1" applyBorder="1" applyAlignment="1">
      <alignment wrapText="1"/>
    </xf>
    <xf numFmtId="0" fontId="39" fillId="0" borderId="14" xfId="3" applyFont="1" applyFill="1" applyBorder="1" applyAlignment="1">
      <alignment wrapText="1"/>
    </xf>
    <xf numFmtId="2" fontId="79" fillId="0" borderId="14" xfId="0" applyNumberFormat="1" applyFont="1" applyFill="1" applyBorder="1" applyAlignment="1">
      <alignment horizontal="right" vertical="top"/>
    </xf>
    <xf numFmtId="0" fontId="74" fillId="0" borderId="0" xfId="0" applyFont="1" applyAlignment="1"/>
    <xf numFmtId="0" fontId="74" fillId="0" borderId="14" xfId="0" applyFont="1" applyFill="1" applyBorder="1" applyAlignment="1">
      <alignment horizontal="center" vertical="center" wrapText="1"/>
    </xf>
    <xf numFmtId="0" fontId="74" fillId="0" borderId="0" xfId="0" applyFont="1" applyFill="1" applyAlignment="1"/>
    <xf numFmtId="2" fontId="74" fillId="0" borderId="0" xfId="0" applyNumberFormat="1" applyFont="1" applyFill="1" applyBorder="1" applyAlignment="1">
      <alignment horizontal="center" vertical="center" wrapText="1"/>
    </xf>
    <xf numFmtId="0" fontId="80" fillId="0" borderId="0" xfId="0" applyFont="1" applyFill="1" applyBorder="1" applyAlignment="1"/>
    <xf numFmtId="0" fontId="77" fillId="0" borderId="0" xfId="0" applyFont="1" applyFill="1" applyBorder="1" applyAlignment="1">
      <alignment horizontal="left"/>
    </xf>
    <xf numFmtId="0" fontId="39" fillId="0" borderId="0" xfId="3" applyFont="1" applyBorder="1" applyAlignment="1">
      <alignment wrapText="1"/>
    </xf>
    <xf numFmtId="2" fontId="79" fillId="0" borderId="0" xfId="0" applyNumberFormat="1" applyFont="1" applyFill="1" applyBorder="1" applyAlignment="1">
      <alignment horizontal="right" vertical="top"/>
    </xf>
    <xf numFmtId="0" fontId="39" fillId="0" borderId="14" xfId="3" applyFont="1" applyBorder="1" applyAlignment="1">
      <alignment wrapText="1"/>
    </xf>
    <xf numFmtId="0" fontId="39" fillId="0" borderId="15" xfId="3" applyFont="1" applyFill="1" applyBorder="1" applyAlignment="1">
      <alignment wrapText="1"/>
    </xf>
    <xf numFmtId="0" fontId="39" fillId="0" borderId="4" xfId="3" applyFont="1" applyFill="1" applyBorder="1" applyAlignment="1">
      <alignment wrapText="1"/>
    </xf>
    <xf numFmtId="0" fontId="74" fillId="0" borderId="42" xfId="0" applyFont="1" applyFill="1" applyBorder="1" applyAlignment="1">
      <alignment horizontal="center" vertical="center" wrapText="1"/>
    </xf>
    <xf numFmtId="0" fontId="74" fillId="0" borderId="42" xfId="0" applyFont="1" applyFill="1" applyBorder="1" applyAlignment="1">
      <alignment horizontal="left" vertical="center" wrapText="1"/>
    </xf>
    <xf numFmtId="178" fontId="5" fillId="9" borderId="1" xfId="0" applyNumberFormat="1" applyFont="1" applyFill="1" applyBorder="1" applyAlignment="1">
      <alignment horizontal="center" vertical="center"/>
    </xf>
    <xf numFmtId="0" fontId="4" fillId="9" borderId="1" xfId="0" applyNumberFormat="1" applyFont="1" applyFill="1" applyBorder="1" applyAlignment="1">
      <alignment horizontal="center" vertical="center"/>
    </xf>
    <xf numFmtId="174" fontId="4" fillId="9" borderId="1" xfId="0" applyNumberFormat="1" applyFont="1" applyFill="1" applyBorder="1" applyAlignment="1">
      <alignment vertical="center"/>
    </xf>
    <xf numFmtId="49" fontId="4" fillId="9" borderId="1" xfId="0" applyNumberFormat="1" applyFont="1" applyFill="1" applyBorder="1" applyAlignment="1">
      <alignment horizontal="center" vertical="center"/>
    </xf>
    <xf numFmtId="12" fontId="4" fillId="9" borderId="1" xfId="0" applyNumberFormat="1" applyFont="1" applyFill="1" applyBorder="1" applyAlignment="1">
      <alignment horizontal="center" vertical="center"/>
    </xf>
    <xf numFmtId="0" fontId="48" fillId="0" borderId="14" xfId="0" applyFont="1" applyFill="1" applyBorder="1" applyAlignment="1">
      <alignment wrapText="1"/>
    </xf>
    <xf numFmtId="1" fontId="78" fillId="0" borderId="14" xfId="0" applyNumberFormat="1" applyFont="1" applyFill="1" applyBorder="1" applyAlignment="1"/>
    <xf numFmtId="0" fontId="48" fillId="0" borderId="0" xfId="0" applyFont="1" applyFill="1" applyBorder="1" applyAlignment="1">
      <alignment wrapText="1"/>
    </xf>
    <xf numFmtId="1" fontId="78" fillId="0" borderId="0" xfId="0" applyNumberFormat="1" applyFont="1" applyFill="1" applyBorder="1" applyAlignment="1"/>
    <xf numFmtId="0" fontId="30" fillId="9" borderId="0" xfId="0" applyFont="1" applyFill="1" applyAlignment="1"/>
    <xf numFmtId="0" fontId="81" fillId="9" borderId="0" xfId="0" applyFont="1" applyFill="1" applyBorder="1" applyAlignment="1"/>
    <xf numFmtId="0" fontId="82" fillId="9" borderId="0" xfId="0" applyFont="1" applyFill="1" applyBorder="1" applyAlignment="1"/>
    <xf numFmtId="1" fontId="83" fillId="9" borderId="1" xfId="0" applyNumberFormat="1" applyFont="1" applyFill="1" applyBorder="1" applyAlignment="1"/>
    <xf numFmtId="0" fontId="30" fillId="9" borderId="0" xfId="0" applyFont="1" applyFill="1"/>
    <xf numFmtId="0" fontId="10" fillId="0" borderId="0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horizontal="center" vertical="top" wrapText="1"/>
    </xf>
    <xf numFmtId="0" fontId="25" fillId="9" borderId="1" xfId="0" applyFont="1" applyFill="1" applyBorder="1" applyAlignment="1">
      <alignment horizontal="center" vertical="top" wrapText="1"/>
    </xf>
    <xf numFmtId="0" fontId="0" fillId="0" borderId="8" xfId="0" applyBorder="1"/>
    <xf numFmtId="0" fontId="0" fillId="9" borderId="0" xfId="0" applyFill="1" applyBorder="1"/>
    <xf numFmtId="0" fontId="84" fillId="0" borderId="1" xfId="0" applyFont="1" applyBorder="1"/>
    <xf numFmtId="0" fontId="15" fillId="0" borderId="0" xfId="0" applyFont="1"/>
    <xf numFmtId="0" fontId="85" fillId="0" borderId="1" xfId="0" applyFont="1" applyBorder="1"/>
    <xf numFmtId="0" fontId="10" fillId="9" borderId="1" xfId="0" applyFont="1" applyFill="1" applyBorder="1" applyAlignment="1">
      <alignment vertical="top" wrapText="1"/>
    </xf>
    <xf numFmtId="0" fontId="10" fillId="9" borderId="1" xfId="0" applyFont="1" applyFill="1" applyBorder="1" applyAlignment="1"/>
    <xf numFmtId="9" fontId="0" fillId="10" borderId="5" xfId="0" applyNumberFormat="1" applyFill="1" applyBorder="1"/>
    <xf numFmtId="173" fontId="5" fillId="7" borderId="1" xfId="0" applyNumberFormat="1" applyFont="1" applyFill="1" applyBorder="1" applyAlignment="1">
      <alignment horizontal="center" vertical="center"/>
    </xf>
    <xf numFmtId="173" fontId="5" fillId="0" borderId="1" xfId="0" applyNumberFormat="1" applyFont="1" applyFill="1" applyBorder="1" applyAlignment="1">
      <alignment horizontal="center" vertical="center"/>
    </xf>
    <xf numFmtId="0" fontId="1" fillId="9" borderId="4" xfId="0" applyFont="1" applyFill="1" applyBorder="1"/>
    <xf numFmtId="0" fontId="37" fillId="0" borderId="1" xfId="0" applyFont="1" applyBorder="1"/>
    <xf numFmtId="0" fontId="31" fillId="0" borderId="1" xfId="0" applyFont="1" applyBorder="1"/>
    <xf numFmtId="0" fontId="4" fillId="9" borderId="17" xfId="0" applyFont="1" applyFill="1" applyBorder="1" applyAlignment="1">
      <alignment vertical="center"/>
    </xf>
    <xf numFmtId="0" fontId="6" fillId="9" borderId="13" xfId="0" applyFont="1" applyFill="1" applyBorder="1"/>
    <xf numFmtId="0" fontId="6" fillId="9" borderId="14" xfId="0" applyFont="1" applyFill="1" applyBorder="1"/>
    <xf numFmtId="178" fontId="5" fillId="7" borderId="27" xfId="0" applyNumberFormat="1" applyFont="1" applyFill="1" applyBorder="1" applyAlignment="1">
      <alignment horizontal="center" vertical="center"/>
    </xf>
    <xf numFmtId="178" fontId="5" fillId="0" borderId="28" xfId="0" applyNumberFormat="1" applyFont="1" applyFill="1" applyBorder="1" applyAlignment="1">
      <alignment horizontal="center" vertical="center"/>
    </xf>
    <xf numFmtId="178" fontId="5" fillId="7" borderId="29" xfId="0" applyNumberFormat="1" applyFont="1" applyFill="1" applyBorder="1" applyAlignment="1">
      <alignment horizontal="center" vertical="center"/>
    </xf>
    <xf numFmtId="0" fontId="7" fillId="20" borderId="1" xfId="0" applyFont="1" applyFill="1" applyBorder="1"/>
    <xf numFmtId="0" fontId="6" fillId="20" borderId="1" xfId="0" applyFont="1" applyFill="1" applyBorder="1"/>
    <xf numFmtId="0" fontId="0" fillId="20" borderId="1" xfId="0" applyFill="1" applyBorder="1"/>
    <xf numFmtId="0" fontId="10" fillId="20" borderId="14" xfId="0" applyFont="1" applyFill="1" applyBorder="1"/>
    <xf numFmtId="0" fontId="7" fillId="21" borderId="1" xfId="0" applyFont="1" applyFill="1" applyBorder="1"/>
    <xf numFmtId="0" fontId="0" fillId="21" borderId="1" xfId="0" applyFill="1" applyBorder="1"/>
    <xf numFmtId="0" fontId="6" fillId="21" borderId="1" xfId="0" applyFont="1" applyFill="1" applyBorder="1"/>
    <xf numFmtId="0" fontId="10" fillId="21" borderId="14" xfId="0" applyFont="1" applyFill="1" applyBorder="1"/>
    <xf numFmtId="0" fontId="25" fillId="21" borderId="14" xfId="0" applyFont="1" applyFill="1" applyBorder="1"/>
    <xf numFmtId="0" fontId="0" fillId="21" borderId="14" xfId="0" applyFill="1" applyBorder="1"/>
    <xf numFmtId="3" fontId="1" fillId="21" borderId="1" xfId="0" applyNumberFormat="1" applyFont="1" applyFill="1" applyBorder="1"/>
    <xf numFmtId="0" fontId="0" fillId="21" borderId="9" xfId="0" applyFill="1" applyBorder="1"/>
    <xf numFmtId="0" fontId="1" fillId="21" borderId="1" xfId="0" applyFont="1" applyFill="1" applyBorder="1"/>
    <xf numFmtId="0" fontId="34" fillId="21" borderId="1" xfId="0" applyFont="1" applyFill="1" applyBorder="1"/>
    <xf numFmtId="0" fontId="37" fillId="21" borderId="1" xfId="0" applyFont="1" applyFill="1" applyBorder="1"/>
    <xf numFmtId="0" fontId="39" fillId="21" borderId="1" xfId="0" applyFont="1" applyFill="1" applyBorder="1" applyAlignment="1">
      <alignment wrapText="1"/>
    </xf>
    <xf numFmtId="0" fontId="39" fillId="21" borderId="4" xfId="0" applyFont="1" applyFill="1" applyBorder="1" applyAlignment="1">
      <alignment wrapText="1"/>
    </xf>
    <xf numFmtId="9" fontId="0" fillId="10" borderId="0" xfId="0" applyNumberFormat="1" applyFill="1" applyAlignment="1">
      <alignment horizontal="center"/>
    </xf>
    <xf numFmtId="9" fontId="0" fillId="10" borderId="0" xfId="0" applyNumberFormat="1" applyFill="1"/>
    <xf numFmtId="0" fontId="34" fillId="0" borderId="5" xfId="0" applyFont="1" applyBorder="1"/>
    <xf numFmtId="0" fontId="1" fillId="10" borderId="5" xfId="0" applyFont="1" applyFill="1" applyBorder="1"/>
    <xf numFmtId="0" fontId="86" fillId="21" borderId="1" xfId="0" applyFont="1" applyFill="1" applyBorder="1"/>
    <xf numFmtId="0" fontId="10" fillId="21" borderId="1" xfId="0" applyFont="1" applyFill="1" applyBorder="1"/>
    <xf numFmtId="0" fontId="7" fillId="9" borderId="4" xfId="0" applyFont="1" applyFill="1" applyBorder="1" applyAlignment="1">
      <alignment horizontal="center" vertical="top" wrapText="1"/>
    </xf>
    <xf numFmtId="0" fontId="10" fillId="9" borderId="4" xfId="0" applyFont="1" applyFill="1" applyBorder="1" applyAlignment="1"/>
    <xf numFmtId="0" fontId="0" fillId="9" borderId="15" xfId="0" applyFill="1" applyBorder="1"/>
    <xf numFmtId="2" fontId="29" fillId="22" borderId="1" xfId="0" applyNumberFormat="1" applyFont="1" applyFill="1" applyBorder="1" applyAlignment="1">
      <alignment horizontal="center" vertical="center" wrapText="1"/>
    </xf>
    <xf numFmtId="9" fontId="0" fillId="14" borderId="1" xfId="0" applyNumberFormat="1" applyFill="1" applyBorder="1"/>
    <xf numFmtId="0" fontId="0" fillId="14" borderId="5" xfId="0" applyFill="1" applyBorder="1"/>
    <xf numFmtId="0" fontId="0" fillId="14" borderId="3" xfId="0" applyFill="1" applyBorder="1"/>
    <xf numFmtId="3" fontId="28" fillId="23" borderId="21" xfId="0" applyNumberFormat="1" applyFont="1" applyFill="1" applyBorder="1"/>
    <xf numFmtId="0" fontId="0" fillId="14" borderId="13" xfId="0" applyFill="1" applyBorder="1"/>
    <xf numFmtId="3" fontId="28" fillId="23" borderId="22" xfId="0" applyNumberFormat="1" applyFont="1" applyFill="1" applyBorder="1"/>
    <xf numFmtId="0" fontId="0" fillId="14" borderId="0" xfId="0" applyFill="1"/>
    <xf numFmtId="2" fontId="29" fillId="22" borderId="20" xfId="0" applyNumberFormat="1" applyFont="1" applyFill="1" applyBorder="1" applyAlignment="1">
      <alignment horizontal="center" vertical="center" wrapText="1"/>
    </xf>
    <xf numFmtId="1" fontId="29" fillId="23" borderId="20" xfId="0" applyNumberFormat="1" applyFont="1" applyFill="1" applyBorder="1" applyAlignment="1">
      <alignment horizontal="center"/>
    </xf>
    <xf numFmtId="9" fontId="0" fillId="14" borderId="13" xfId="0" applyNumberFormat="1" applyFill="1" applyBorder="1"/>
    <xf numFmtId="0" fontId="0" fillId="10" borderId="0" xfId="0" applyFill="1"/>
    <xf numFmtId="0" fontId="9" fillId="10" borderId="0" xfId="0" applyFont="1" applyFill="1" applyBorder="1" applyAlignment="1">
      <alignment vertical="center"/>
    </xf>
    <xf numFmtId="0" fontId="1" fillId="18" borderId="1" xfId="0" applyFont="1" applyFill="1" applyBorder="1"/>
    <xf numFmtId="0" fontId="0" fillId="18" borderId="14" xfId="0" applyFill="1" applyBorder="1"/>
    <xf numFmtId="0" fontId="0" fillId="18" borderId="0" xfId="0" applyFill="1" applyBorder="1"/>
    <xf numFmtId="0" fontId="0" fillId="18" borderId="4" xfId="0" applyFill="1" applyBorder="1"/>
    <xf numFmtId="0" fontId="0" fillId="18" borderId="0" xfId="0" applyFill="1"/>
    <xf numFmtId="0" fontId="36" fillId="9" borderId="13" xfId="0" applyFont="1" applyFill="1" applyBorder="1"/>
    <xf numFmtId="0" fontId="36" fillId="9" borderId="1" xfId="0" applyFont="1" applyFill="1" applyBorder="1"/>
    <xf numFmtId="0" fontId="30" fillId="9" borderId="1" xfId="0" applyFont="1" applyFill="1" applyBorder="1"/>
    <xf numFmtId="0" fontId="6" fillId="9" borderId="1" xfId="0" applyFont="1" applyFill="1" applyBorder="1"/>
    <xf numFmtId="0" fontId="25" fillId="9" borderId="14" xfId="0" applyFont="1" applyFill="1" applyBorder="1"/>
    <xf numFmtId="0" fontId="7" fillId="9" borderId="1" xfId="0" applyFont="1" applyFill="1" applyBorder="1"/>
    <xf numFmtId="0" fontId="25" fillId="9" borderId="24" xfId="0" applyFont="1" applyFill="1" applyBorder="1"/>
    <xf numFmtId="0" fontId="89" fillId="0" borderId="0" xfId="0" applyFont="1"/>
    <xf numFmtId="0" fontId="90" fillId="0" borderId="43" xfId="0" applyFont="1" applyFill="1" applyBorder="1" applyAlignment="1">
      <alignment horizontal="center"/>
    </xf>
    <xf numFmtId="0" fontId="90" fillId="0" borderId="43" xfId="0" applyFont="1" applyBorder="1" applyAlignment="1">
      <alignment horizontal="center" wrapText="1"/>
    </xf>
    <xf numFmtId="0" fontId="0" fillId="0" borderId="0" xfId="0" applyAlignment="1">
      <alignment vertical="center"/>
    </xf>
    <xf numFmtId="0" fontId="91" fillId="0" borderId="43" xfId="0" applyFont="1" applyFill="1" applyBorder="1" applyAlignment="1">
      <alignment vertical="center"/>
    </xf>
    <xf numFmtId="0" fontId="92" fillId="0" borderId="43" xfId="0" applyFont="1" applyFill="1" applyBorder="1" applyAlignment="1">
      <alignment horizontal="center" vertical="center"/>
    </xf>
    <xf numFmtId="0" fontId="93" fillId="0" borderId="43" xfId="0" applyFont="1" applyFill="1" applyBorder="1" applyAlignment="1">
      <alignment vertical="center"/>
    </xf>
    <xf numFmtId="0" fontId="90" fillId="0" borderId="43" xfId="0" applyFont="1" applyFill="1" applyBorder="1" applyAlignment="1">
      <alignment horizontal="center" vertical="center"/>
    </xf>
    <xf numFmtId="0" fontId="90" fillId="0" borderId="43" xfId="0" applyFont="1" applyBorder="1" applyAlignment="1">
      <alignment horizontal="center" vertical="center" wrapText="1"/>
    </xf>
    <xf numFmtId="0" fontId="92" fillId="0" borderId="43" xfId="0" applyFont="1" applyBorder="1" applyAlignment="1">
      <alignment horizontal="center" vertical="center"/>
    </xf>
    <xf numFmtId="0" fontId="14" fillId="0" borderId="43" xfId="0" applyFont="1" applyFill="1" applyBorder="1" applyAlignment="1">
      <alignment vertical="center"/>
    </xf>
    <xf numFmtId="0" fontId="92" fillId="0" borderId="43" xfId="0" applyFont="1" applyBorder="1" applyAlignment="1">
      <alignment horizontal="center" vertical="center" wrapText="1"/>
    </xf>
    <xf numFmtId="0" fontId="14" fillId="0" borderId="43" xfId="0" applyFont="1" applyFill="1" applyBorder="1" applyAlignment="1">
      <alignment horizontal="left" vertical="center"/>
    </xf>
    <xf numFmtId="0" fontId="91" fillId="0" borderId="43" xfId="0" applyFont="1" applyFill="1" applyBorder="1" applyAlignment="1">
      <alignment horizontal="left" vertical="center"/>
    </xf>
    <xf numFmtId="0" fontId="89" fillId="0" borderId="0" xfId="0" applyFont="1" applyAlignment="1">
      <alignment horizontal="center" vertical="center"/>
    </xf>
    <xf numFmtId="0" fontId="14" fillId="0" borderId="43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14" fillId="0" borderId="43" xfId="0" applyFont="1" applyFill="1" applyBorder="1"/>
    <xf numFmtId="0" fontId="14" fillId="0" borderId="43" xfId="0" applyFont="1" applyFill="1" applyBorder="1" applyAlignment="1">
      <alignment horizontal="center"/>
    </xf>
    <xf numFmtId="0" fontId="97" fillId="13" borderId="43" xfId="0" applyFont="1" applyFill="1" applyBorder="1" applyAlignment="1">
      <alignment horizontal="left" vertical="top"/>
    </xf>
    <xf numFmtId="0" fontId="88" fillId="13" borderId="43" xfId="0" applyFont="1" applyFill="1" applyBorder="1" applyAlignment="1">
      <alignment horizontal="left" vertical="top"/>
    </xf>
    <xf numFmtId="0" fontId="93" fillId="0" borderId="43" xfId="0" applyFont="1" applyFill="1" applyBorder="1" applyAlignment="1">
      <alignment horizontal="center"/>
    </xf>
    <xf numFmtId="0" fontId="98" fillId="0" borderId="43" xfId="0" applyFont="1" applyFill="1" applyBorder="1" applyAlignment="1">
      <alignment horizontal="center" vertical="center" wrapText="1"/>
    </xf>
    <xf numFmtId="0" fontId="99" fillId="0" borderId="43" xfId="0" applyFont="1" applyFill="1" applyBorder="1" applyAlignment="1">
      <alignment horizontal="center"/>
    </xf>
    <xf numFmtId="0" fontId="100" fillId="0" borderId="43" xfId="0" applyFont="1" applyFill="1" applyBorder="1" applyAlignment="1">
      <alignment horizontal="center" vertical="center" wrapText="1"/>
    </xf>
    <xf numFmtId="0" fontId="90" fillId="0" borderId="4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01" fillId="0" borderId="0" xfId="0" applyFont="1" applyBorder="1" applyAlignment="1">
      <alignment horizontal="left" indent="15"/>
    </xf>
    <xf numFmtId="0" fontId="92" fillId="0" borderId="0" xfId="0" applyFont="1" applyBorder="1" applyAlignment="1">
      <alignment horizontal="right"/>
    </xf>
    <xf numFmtId="0" fontId="14" fillId="0" borderId="43" xfId="0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14" fillId="0" borderId="43" xfId="0" applyFont="1" applyBorder="1" applyAlignment="1">
      <alignment horizontal="left" vertical="center" wrapText="1"/>
    </xf>
    <xf numFmtId="0" fontId="91" fillId="0" borderId="43" xfId="0" applyFont="1" applyBorder="1" applyAlignment="1">
      <alignment horizontal="left" vertical="center" wrapText="1"/>
    </xf>
    <xf numFmtId="179" fontId="14" fillId="0" borderId="43" xfId="4" applyNumberFormat="1" applyFont="1" applyFill="1" applyBorder="1" applyAlignment="1" applyProtection="1">
      <alignment horizontal="left" vertical="center" wrapText="1"/>
    </xf>
    <xf numFmtId="0" fontId="103" fillId="0" borderId="0" xfId="0" applyFont="1" applyAlignment="1">
      <alignment horizontal="left" vertical="top"/>
    </xf>
    <xf numFmtId="0" fontId="91" fillId="0" borderId="43" xfId="0" applyFont="1" applyBorder="1"/>
    <xf numFmtId="0" fontId="106" fillId="0" borderId="43" xfId="0" applyFont="1" applyBorder="1"/>
    <xf numFmtId="0" fontId="46" fillId="0" borderId="43" xfId="0" applyFont="1" applyBorder="1" applyAlignment="1">
      <alignment horizontal="center"/>
    </xf>
    <xf numFmtId="0" fontId="14" fillId="0" borderId="43" xfId="0" applyFont="1" applyBorder="1"/>
    <xf numFmtId="0" fontId="29" fillId="0" borderId="43" xfId="0" applyFont="1" applyBorder="1"/>
    <xf numFmtId="0" fontId="92" fillId="0" borderId="43" xfId="0" applyFont="1" applyBorder="1" applyAlignment="1">
      <alignment horizontal="center"/>
    </xf>
    <xf numFmtId="0" fontId="92" fillId="0" borderId="43" xfId="0" applyFont="1" applyFill="1" applyBorder="1" applyAlignment="1">
      <alignment horizontal="center" wrapText="1"/>
    </xf>
    <xf numFmtId="0" fontId="91" fillId="0" borderId="43" xfId="0" applyFont="1" applyFill="1" applyBorder="1" applyAlignment="1">
      <alignment horizontal="left" wrapText="1"/>
    </xf>
    <xf numFmtId="0" fontId="93" fillId="0" borderId="43" xfId="0" applyFont="1" applyFill="1" applyBorder="1" applyAlignment="1">
      <alignment horizontal="left"/>
    </xf>
    <xf numFmtId="0" fontId="109" fillId="0" borderId="43" xfId="0" applyFont="1" applyFill="1" applyBorder="1" applyAlignment="1">
      <alignment horizontal="center" vertical="center"/>
    </xf>
    <xf numFmtId="0" fontId="91" fillId="0" borderId="43" xfId="0" applyFont="1" applyFill="1" applyBorder="1" applyAlignment="1">
      <alignment horizontal="left"/>
    </xf>
    <xf numFmtId="0" fontId="92" fillId="0" borderId="43" xfId="0" applyFont="1" applyFill="1" applyBorder="1" applyAlignment="1">
      <alignment horizontal="center"/>
    </xf>
    <xf numFmtId="0" fontId="110" fillId="0" borderId="43" xfId="0" applyFont="1" applyBorder="1"/>
    <xf numFmtId="0" fontId="14" fillId="0" borderId="43" xfId="0" applyFont="1" applyBorder="1" applyAlignment="1">
      <alignment horizontal="left" wrapText="1"/>
    </xf>
    <xf numFmtId="0" fontId="14" fillId="0" borderId="43" xfId="0" applyFont="1" applyBorder="1" applyAlignment="1">
      <alignment horizontal="center" wrapText="1"/>
    </xf>
    <xf numFmtId="0" fontId="91" fillId="0" borderId="43" xfId="0" applyFont="1" applyBorder="1" applyAlignment="1">
      <alignment horizontal="center"/>
    </xf>
    <xf numFmtId="0" fontId="91" fillId="0" borderId="43" xfId="0" applyFont="1" applyFill="1" applyBorder="1" applyAlignment="1">
      <alignment horizontal="center"/>
    </xf>
    <xf numFmtId="0" fontId="91" fillId="0" borderId="43" xfId="0" applyFont="1" applyFill="1" applyBorder="1" applyAlignment="1">
      <alignment horizontal="center" vertical="center"/>
    </xf>
    <xf numFmtId="0" fontId="93" fillId="0" borderId="43" xfId="0" applyFont="1" applyFill="1" applyBorder="1" applyAlignment="1">
      <alignment horizontal="left" wrapText="1"/>
    </xf>
    <xf numFmtId="0" fontId="14" fillId="0" borderId="43" xfId="0" applyFont="1" applyFill="1" applyBorder="1" applyAlignment="1">
      <alignment horizontal="left"/>
    </xf>
    <xf numFmtId="0" fontId="99" fillId="0" borderId="43" xfId="0" applyFont="1" applyFill="1" applyBorder="1"/>
    <xf numFmtId="0" fontId="91" fillId="0" borderId="43" xfId="0" applyFont="1" applyFill="1" applyBorder="1"/>
    <xf numFmtId="0" fontId="99" fillId="0" borderId="43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0" fontId="92" fillId="0" borderId="0" xfId="0" applyFont="1" applyFill="1" applyBorder="1" applyAlignment="1">
      <alignment horizontal="center"/>
    </xf>
    <xf numFmtId="0" fontId="91" fillId="0" borderId="0" xfId="0" applyFont="1"/>
    <xf numFmtId="0" fontId="113" fillId="0" borderId="0" xfId="0" applyFont="1" applyFill="1" applyBorder="1" applyAlignment="1">
      <alignment horizontal="center"/>
    </xf>
    <xf numFmtId="0" fontId="90" fillId="0" borderId="0" xfId="0" applyFont="1" applyFill="1" applyBorder="1" applyAlignment="1">
      <alignment horizontal="right"/>
    </xf>
    <xf numFmtId="0" fontId="103" fillId="0" borderId="0" xfId="0" applyFont="1" applyAlignment="1">
      <alignment vertical="top"/>
    </xf>
    <xf numFmtId="0" fontId="92" fillId="0" borderId="20" xfId="0" applyFont="1" applyFill="1" applyBorder="1" applyAlignment="1">
      <alignment horizontal="center" vertical="center" wrapText="1"/>
    </xf>
    <xf numFmtId="0" fontId="99" fillId="0" borderId="20" xfId="0" applyFont="1" applyBorder="1" applyAlignment="1">
      <alignment horizontal="left" wrapText="1"/>
    </xf>
    <xf numFmtId="0" fontId="14" fillId="0" borderId="20" xfId="0" applyFont="1" applyFill="1" applyBorder="1" applyAlignment="1">
      <alignment horizontal="left"/>
    </xf>
    <xf numFmtId="0" fontId="91" fillId="0" borderId="20" xfId="0" applyFont="1" applyFill="1" applyBorder="1" applyAlignment="1">
      <alignment horizontal="left"/>
    </xf>
    <xf numFmtId="0" fontId="93" fillId="0" borderId="20" xfId="0" applyFont="1" applyFill="1" applyBorder="1" applyAlignment="1">
      <alignment horizontal="left"/>
    </xf>
    <xf numFmtId="0" fontId="92" fillId="0" borderId="43" xfId="0" applyFont="1" applyFill="1" applyBorder="1" applyAlignment="1">
      <alignment horizontal="center" vertical="center" wrapText="1"/>
    </xf>
    <xf numFmtId="0" fontId="90" fillId="0" borderId="43" xfId="0" applyFont="1" applyBorder="1" applyAlignment="1">
      <alignment horizontal="center"/>
    </xf>
    <xf numFmtId="0" fontId="91" fillId="0" borderId="43" xfId="0" applyFont="1" applyBorder="1" applyAlignment="1">
      <alignment horizontal="left"/>
    </xf>
    <xf numFmtId="0" fontId="115" fillId="0" borderId="0" xfId="0" applyFont="1" applyAlignment="1">
      <alignment vertical="top"/>
    </xf>
    <xf numFmtId="0" fontId="116" fillId="0" borderId="0" xfId="0" applyFont="1" applyAlignment="1">
      <alignment horizontal="center" vertical="center" wrapText="1"/>
    </xf>
    <xf numFmtId="0" fontId="94" fillId="0" borderId="43" xfId="0" applyFont="1" applyBorder="1" applyAlignment="1">
      <alignment horizontal="center" vertical="center" wrapText="1"/>
    </xf>
    <xf numFmtId="0" fontId="117" fillId="0" borderId="0" xfId="0" applyFont="1"/>
    <xf numFmtId="0" fontId="103" fillId="0" borderId="0" xfId="0" applyFont="1" applyAlignment="1">
      <alignment horizontal="left" vertical="center"/>
    </xf>
    <xf numFmtId="0" fontId="119" fillId="0" borderId="43" xfId="0" applyFont="1" applyBorder="1" applyAlignment="1">
      <alignment horizontal="center"/>
    </xf>
    <xf numFmtId="0" fontId="119" fillId="0" borderId="43" xfId="0" applyFont="1" applyFill="1" applyBorder="1" applyAlignment="1">
      <alignment horizontal="center" vertical="center"/>
    </xf>
    <xf numFmtId="49" fontId="92" fillId="0" borderId="43" xfId="0" applyNumberFormat="1" applyFont="1" applyFill="1" applyBorder="1" applyAlignment="1">
      <alignment horizontal="center" vertical="center" wrapText="1"/>
    </xf>
    <xf numFmtId="0" fontId="91" fillId="0" borderId="43" xfId="0" applyFont="1" applyBorder="1" applyAlignment="1">
      <alignment horizontal="center" wrapText="1"/>
    </xf>
    <xf numFmtId="0" fontId="120" fillId="0" borderId="43" xfId="0" applyFont="1" applyFill="1" applyBorder="1" applyAlignment="1">
      <alignment horizontal="center" vertical="center"/>
    </xf>
    <xf numFmtId="0" fontId="120" fillId="0" borderId="43" xfId="0" applyFont="1" applyFill="1" applyBorder="1" applyAlignment="1">
      <alignment horizontal="center"/>
    </xf>
    <xf numFmtId="0" fontId="119" fillId="11" borderId="43" xfId="0" applyFont="1" applyFill="1" applyBorder="1" applyAlignment="1">
      <alignment horizontal="center" vertical="center"/>
    </xf>
    <xf numFmtId="0" fontId="91" fillId="0" borderId="43" xfId="0" applyFont="1" applyBorder="1" applyAlignment="1">
      <alignment vertical="center" wrapText="1"/>
    </xf>
    <xf numFmtId="0" fontId="119" fillId="0" borderId="43" xfId="0" applyFont="1" applyBorder="1" applyAlignment="1">
      <alignment horizontal="center" vertical="center"/>
    </xf>
    <xf numFmtId="0" fontId="122" fillId="0" borderId="43" xfId="0" applyFont="1" applyBorder="1" applyAlignment="1">
      <alignment vertical="center" wrapText="1"/>
    </xf>
    <xf numFmtId="0" fontId="109" fillId="0" borderId="43" xfId="0" applyFont="1" applyBorder="1" applyAlignment="1">
      <alignment horizontal="center" vertical="center"/>
    </xf>
    <xf numFmtId="0" fontId="123" fillId="0" borderId="43" xfId="0" applyFont="1" applyFill="1" applyBorder="1" applyAlignment="1">
      <alignment horizontal="left"/>
    </xf>
    <xf numFmtId="0" fontId="124" fillId="0" borderId="0" xfId="0" applyFont="1" applyAlignment="1">
      <alignment vertical="top"/>
    </xf>
    <xf numFmtId="0" fontId="116" fillId="0" borderId="0" xfId="0" applyFont="1"/>
    <xf numFmtId="0" fontId="109" fillId="0" borderId="43" xfId="0" applyFont="1" applyBorder="1" applyAlignment="1">
      <alignment horizontal="center" vertical="center" wrapText="1"/>
    </xf>
    <xf numFmtId="0" fontId="124" fillId="0" borderId="0" xfId="0" applyFont="1" applyFill="1" applyAlignment="1">
      <alignment horizontal="left" vertical="center"/>
    </xf>
    <xf numFmtId="0" fontId="122" fillId="0" borderId="43" xfId="0" applyFont="1" applyFill="1" applyBorder="1" applyAlignment="1">
      <alignment horizontal="left"/>
    </xf>
    <xf numFmtId="0" fontId="126" fillId="0" borderId="43" xfId="0" applyFont="1" applyBorder="1" applyAlignment="1">
      <alignment horizontal="center"/>
    </xf>
    <xf numFmtId="1" fontId="109" fillId="0" borderId="43" xfId="0" applyNumberFormat="1" applyFont="1" applyFill="1" applyBorder="1" applyAlignment="1">
      <alignment horizontal="center" vertical="center"/>
    </xf>
    <xf numFmtId="0" fontId="127" fillId="0" borderId="44" xfId="0" applyFont="1" applyBorder="1" applyAlignment="1">
      <alignment horizontal="center" vertical="center" wrapText="1"/>
    </xf>
    <xf numFmtId="0" fontId="129" fillId="0" borderId="0" xfId="0" applyFont="1"/>
    <xf numFmtId="0" fontId="130" fillId="0" borderId="0" xfId="0" applyFont="1" applyFill="1" applyAlignment="1">
      <alignment horizontal="left" vertical="center"/>
    </xf>
    <xf numFmtId="0" fontId="131" fillId="0" borderId="44" xfId="0" applyFont="1" applyBorder="1" applyAlignment="1">
      <alignment horizontal="center" vertical="center" wrapText="1"/>
    </xf>
    <xf numFmtId="0" fontId="103" fillId="0" borderId="0" xfId="0" applyFont="1" applyFill="1" applyAlignment="1">
      <alignment horizontal="left" vertical="center"/>
    </xf>
    <xf numFmtId="0" fontId="132" fillId="0" borderId="44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0" fontId="99" fillId="0" borderId="43" xfId="0" applyFont="1" applyBorder="1" applyAlignment="1">
      <alignment vertical="center" wrapText="1"/>
    </xf>
    <xf numFmtId="0" fontId="91" fillId="0" borderId="43" xfId="0" applyFont="1" applyBorder="1" applyAlignment="1">
      <alignment horizontal="center" vertical="center" wrapText="1"/>
    </xf>
    <xf numFmtId="0" fontId="0" fillId="0" borderId="0" xfId="0" applyAlignment="1">
      <alignment vertical="top"/>
    </xf>
    <xf numFmtId="0" fontId="120" fillId="0" borderId="43" xfId="0" applyFont="1" applyBorder="1" applyAlignment="1">
      <alignment horizontal="center" vertical="center"/>
    </xf>
    <xf numFmtId="0" fontId="120" fillId="0" borderId="4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94" fillId="0" borderId="43" xfId="0" applyFont="1" applyFill="1" applyBorder="1" applyAlignment="1">
      <alignment horizontal="center" wrapText="1"/>
    </xf>
    <xf numFmtId="0" fontId="94" fillId="0" borderId="43" xfId="0" applyFont="1" applyBorder="1" applyAlignment="1">
      <alignment horizontal="center" wrapText="1"/>
    </xf>
    <xf numFmtId="0" fontId="92" fillId="0" borderId="43" xfId="0" applyFont="1" applyBorder="1" applyAlignment="1">
      <alignment horizontal="center" wrapText="1"/>
    </xf>
    <xf numFmtId="0" fontId="92" fillId="0" borderId="43" xfId="0" applyFont="1" applyBorder="1" applyAlignment="1">
      <alignment horizontal="center" vertical="top" wrapText="1"/>
    </xf>
    <xf numFmtId="2" fontId="91" fillId="0" borderId="43" xfId="0" applyNumberFormat="1" applyFont="1" applyFill="1" applyBorder="1" applyAlignment="1">
      <alignment horizontal="justify" vertical="center" wrapText="1"/>
    </xf>
    <xf numFmtId="0" fontId="112" fillId="0" borderId="43" xfId="0" applyFont="1" applyBorder="1" applyAlignment="1">
      <alignment horizontal="center" wrapText="1"/>
    </xf>
    <xf numFmtId="0" fontId="112" fillId="0" borderId="43" xfId="0" applyFont="1" applyBorder="1" applyAlignment="1">
      <alignment horizontal="center" vertical="center"/>
    </xf>
    <xf numFmtId="0" fontId="91" fillId="0" borderId="43" xfId="0" applyFont="1" applyBorder="1" applyAlignment="1">
      <alignment horizontal="center" vertical="center"/>
    </xf>
    <xf numFmtId="0" fontId="112" fillId="0" borderId="43" xfId="0" applyFont="1" applyBorder="1" applyAlignment="1">
      <alignment horizontal="center" vertical="center" wrapText="1"/>
    </xf>
    <xf numFmtId="0" fontId="90" fillId="10" borderId="43" xfId="0" applyFont="1" applyFill="1" applyBorder="1" applyAlignment="1">
      <alignment horizontal="center" wrapText="1"/>
    </xf>
    <xf numFmtId="0" fontId="92" fillId="10" borderId="43" xfId="0" applyFont="1" applyFill="1" applyBorder="1" applyAlignment="1">
      <alignment horizontal="center" vertical="center"/>
    </xf>
    <xf numFmtId="0" fontId="94" fillId="10" borderId="43" xfId="0" applyFont="1" applyFill="1" applyBorder="1" applyAlignment="1">
      <alignment horizontal="center" vertical="center"/>
    </xf>
    <xf numFmtId="0" fontId="92" fillId="10" borderId="43" xfId="0" applyFont="1" applyFill="1" applyBorder="1" applyAlignment="1">
      <alignment horizontal="center" vertical="center" wrapText="1"/>
    </xf>
    <xf numFmtId="0" fontId="90" fillId="10" borderId="43" xfId="0" applyFont="1" applyFill="1" applyBorder="1" applyAlignment="1">
      <alignment horizontal="center" vertical="center" wrapText="1"/>
    </xf>
    <xf numFmtId="0" fontId="90" fillId="10" borderId="43" xfId="0" applyFont="1" applyFill="1" applyBorder="1" applyAlignment="1">
      <alignment horizontal="center" vertical="center"/>
    </xf>
    <xf numFmtId="1" fontId="90" fillId="10" borderId="43" xfId="0" applyNumberFormat="1" applyFont="1" applyFill="1" applyBorder="1" applyAlignment="1">
      <alignment horizontal="center" vertical="center"/>
    </xf>
    <xf numFmtId="0" fontId="92" fillId="10" borderId="43" xfId="4" applyNumberFormat="1" applyFont="1" applyFill="1" applyBorder="1" applyAlignment="1" applyProtection="1">
      <alignment horizontal="center" vertical="center" wrapText="1"/>
    </xf>
    <xf numFmtId="0" fontId="90" fillId="10" borderId="43" xfId="4" applyNumberFormat="1" applyFont="1" applyFill="1" applyBorder="1" applyAlignment="1" applyProtection="1">
      <alignment horizontal="center" vertical="center" wrapText="1"/>
    </xf>
    <xf numFmtId="0" fontId="108" fillId="10" borderId="43" xfId="0" applyFont="1" applyFill="1" applyBorder="1" applyAlignment="1">
      <alignment horizontal="center"/>
    </xf>
    <xf numFmtId="0" fontId="92" fillId="10" borderId="43" xfId="0" applyFont="1" applyFill="1" applyBorder="1" applyAlignment="1">
      <alignment horizontal="center"/>
    </xf>
    <xf numFmtId="0" fontId="94" fillId="10" borderId="43" xfId="0" applyFont="1" applyFill="1" applyBorder="1" applyAlignment="1">
      <alignment horizontal="center" vertical="center" wrapText="1"/>
    </xf>
    <xf numFmtId="0" fontId="107" fillId="10" borderId="43" xfId="0" applyFont="1" applyFill="1" applyBorder="1" applyAlignment="1">
      <alignment horizontal="center" vertical="center"/>
    </xf>
    <xf numFmtId="0" fontId="90" fillId="10" borderId="43" xfId="0" applyFont="1" applyFill="1" applyBorder="1" applyAlignment="1">
      <alignment horizontal="center"/>
    </xf>
    <xf numFmtId="0" fontId="112" fillId="10" borderId="43" xfId="0" applyFont="1" applyFill="1" applyBorder="1" applyAlignment="1">
      <alignment horizontal="center" vertical="center"/>
    </xf>
    <xf numFmtId="0" fontId="94" fillId="10" borderId="43" xfId="0" applyFont="1" applyFill="1" applyBorder="1" applyAlignment="1">
      <alignment horizontal="center"/>
    </xf>
    <xf numFmtId="0" fontId="136" fillId="10" borderId="43" xfId="0" applyFont="1" applyFill="1" applyBorder="1" applyAlignment="1">
      <alignment horizontal="center" vertical="center"/>
    </xf>
    <xf numFmtId="0" fontId="136" fillId="10" borderId="43" xfId="0" applyFont="1" applyFill="1" applyBorder="1" applyAlignment="1">
      <alignment horizontal="center"/>
    </xf>
    <xf numFmtId="0" fontId="114" fillId="10" borderId="20" xfId="0" applyFont="1" applyFill="1" applyBorder="1" applyAlignment="1">
      <alignment horizontal="center"/>
    </xf>
    <xf numFmtId="0" fontId="94" fillId="10" borderId="20" xfId="0" applyFont="1" applyFill="1" applyBorder="1" applyAlignment="1">
      <alignment horizontal="center" wrapText="1"/>
    </xf>
    <xf numFmtId="0" fontId="92" fillId="10" borderId="20" xfId="0" applyFont="1" applyFill="1" applyBorder="1" applyAlignment="1">
      <alignment horizontal="center" vertical="center"/>
    </xf>
    <xf numFmtId="0" fontId="92" fillId="10" borderId="20" xfId="0" applyFont="1" applyFill="1" applyBorder="1" applyAlignment="1">
      <alignment horizontal="center"/>
    </xf>
    <xf numFmtId="0" fontId="92" fillId="26" borderId="43" xfId="0" applyFont="1" applyFill="1" applyBorder="1" applyAlignment="1">
      <alignment horizontal="center" vertical="center"/>
    </xf>
    <xf numFmtId="0" fontId="94" fillId="26" borderId="43" xfId="0" applyFont="1" applyFill="1" applyBorder="1" applyAlignment="1">
      <alignment horizontal="center" vertical="center"/>
    </xf>
    <xf numFmtId="0" fontId="92" fillId="26" borderId="43" xfId="0" applyFont="1" applyFill="1" applyBorder="1" applyAlignment="1">
      <alignment horizontal="center" vertical="center" wrapText="1"/>
    </xf>
    <xf numFmtId="0" fontId="90" fillId="26" borderId="43" xfId="0" applyFont="1" applyFill="1" applyBorder="1" applyAlignment="1">
      <alignment horizontal="center" vertical="center" wrapText="1"/>
    </xf>
    <xf numFmtId="0" fontId="90" fillId="26" borderId="43" xfId="0" applyFont="1" applyFill="1" applyBorder="1" applyAlignment="1">
      <alignment horizontal="center" vertical="center"/>
    </xf>
    <xf numFmtId="0" fontId="92" fillId="26" borderId="43" xfId="0" applyFont="1" applyFill="1" applyBorder="1" applyAlignment="1">
      <alignment horizontal="center"/>
    </xf>
    <xf numFmtId="0" fontId="107" fillId="26" borderId="43" xfId="0" applyFont="1" applyFill="1" applyBorder="1" applyAlignment="1">
      <alignment horizontal="center" vertical="center"/>
    </xf>
    <xf numFmtId="0" fontId="112" fillId="26" borderId="43" xfId="0" applyFont="1" applyFill="1" applyBorder="1" applyAlignment="1">
      <alignment horizontal="center" vertical="center"/>
    </xf>
    <xf numFmtId="0" fontId="94" fillId="26" borderId="43" xfId="0" applyFont="1" applyFill="1" applyBorder="1" applyAlignment="1">
      <alignment horizontal="center"/>
    </xf>
    <xf numFmtId="0" fontId="114" fillId="26" borderId="20" xfId="0" applyFont="1" applyFill="1" applyBorder="1" applyAlignment="1">
      <alignment horizontal="center"/>
    </xf>
    <xf numFmtId="0" fontId="94" fillId="26" borderId="20" xfId="0" applyFont="1" applyFill="1" applyBorder="1" applyAlignment="1">
      <alignment horizontal="center" wrapText="1"/>
    </xf>
    <xf numFmtId="0" fontId="92" fillId="26" borderId="20" xfId="0" applyFont="1" applyFill="1" applyBorder="1" applyAlignment="1">
      <alignment horizontal="center" vertical="center"/>
    </xf>
    <xf numFmtId="0" fontId="92" fillId="26" borderId="20" xfId="0" applyFont="1" applyFill="1" applyBorder="1" applyAlignment="1">
      <alignment horizontal="center"/>
    </xf>
    <xf numFmtId="0" fontId="0" fillId="26" borderId="0" xfId="0" applyFill="1"/>
    <xf numFmtId="0" fontId="92" fillId="27" borderId="43" xfId="0" applyFont="1" applyFill="1" applyBorder="1" applyAlignment="1">
      <alignment horizontal="center" vertical="center"/>
    </xf>
    <xf numFmtId="0" fontId="94" fillId="27" borderId="43" xfId="0" applyFont="1" applyFill="1" applyBorder="1" applyAlignment="1">
      <alignment horizontal="center" vertical="center"/>
    </xf>
    <xf numFmtId="0" fontId="92" fillId="27" borderId="43" xfId="0" applyFont="1" applyFill="1" applyBorder="1" applyAlignment="1">
      <alignment horizontal="center" vertical="center" wrapText="1"/>
    </xf>
    <xf numFmtId="0" fontId="90" fillId="27" borderId="43" xfId="0" applyFont="1" applyFill="1" applyBorder="1" applyAlignment="1">
      <alignment horizontal="center" vertical="center"/>
    </xf>
    <xf numFmtId="0" fontId="92" fillId="27" borderId="43" xfId="4" applyNumberFormat="1" applyFont="1" applyFill="1" applyBorder="1" applyAlignment="1" applyProtection="1">
      <alignment horizontal="center" vertical="center" wrapText="1"/>
    </xf>
    <xf numFmtId="0" fontId="108" fillId="27" borderId="43" xfId="0" applyFont="1" applyFill="1" applyBorder="1" applyAlignment="1">
      <alignment horizontal="center"/>
    </xf>
    <xf numFmtId="0" fontId="92" fillId="27" borderId="43" xfId="0" applyFont="1" applyFill="1" applyBorder="1" applyAlignment="1">
      <alignment horizontal="center"/>
    </xf>
    <xf numFmtId="0" fontId="94" fillId="27" borderId="43" xfId="0" applyFont="1" applyFill="1" applyBorder="1" applyAlignment="1">
      <alignment horizontal="center" vertical="center" wrapText="1"/>
    </xf>
    <xf numFmtId="0" fontId="136" fillId="27" borderId="43" xfId="0" applyFont="1" applyFill="1" applyBorder="1" applyAlignment="1">
      <alignment horizontal="center" vertical="center"/>
    </xf>
    <xf numFmtId="0" fontId="107" fillId="27" borderId="43" xfId="0" applyFont="1" applyFill="1" applyBorder="1" applyAlignment="1">
      <alignment horizontal="center" vertical="center"/>
    </xf>
    <xf numFmtId="0" fontId="90" fillId="27" borderId="43" xfId="0" applyFont="1" applyFill="1" applyBorder="1" applyAlignment="1">
      <alignment horizontal="center" wrapText="1"/>
    </xf>
    <xf numFmtId="0" fontId="90" fillId="27" borderId="43" xfId="0" applyFont="1" applyFill="1" applyBorder="1" applyAlignment="1">
      <alignment horizontal="center"/>
    </xf>
    <xf numFmtId="0" fontId="112" fillId="27" borderId="43" xfId="0" applyFont="1" applyFill="1" applyBorder="1" applyAlignment="1">
      <alignment horizontal="center" vertical="center"/>
    </xf>
    <xf numFmtId="0" fontId="94" fillId="27" borderId="43" xfId="0" applyFont="1" applyFill="1" applyBorder="1" applyAlignment="1">
      <alignment horizontal="center"/>
    </xf>
    <xf numFmtId="0" fontId="109" fillId="27" borderId="43" xfId="0" applyFont="1" applyFill="1" applyBorder="1" applyAlignment="1">
      <alignment horizontal="center" vertical="center"/>
    </xf>
    <xf numFmtId="0" fontId="91" fillId="9" borderId="43" xfId="0" applyFont="1" applyFill="1" applyBorder="1" applyAlignment="1">
      <alignment horizontal="left" vertical="center" wrapText="1"/>
    </xf>
    <xf numFmtId="0" fontId="91" fillId="27" borderId="43" xfId="0" applyFont="1" applyFill="1" applyBorder="1"/>
    <xf numFmtId="0" fontId="92" fillId="18" borderId="43" xfId="0" applyFont="1" applyFill="1" applyBorder="1" applyAlignment="1">
      <alignment horizontal="center" vertical="center"/>
    </xf>
    <xf numFmtId="0" fontId="91" fillId="27" borderId="43" xfId="0" applyFont="1" applyFill="1" applyBorder="1" applyAlignment="1"/>
    <xf numFmtId="0" fontId="91" fillId="18" borderId="43" xfId="0" applyFont="1" applyFill="1" applyBorder="1"/>
    <xf numFmtId="0" fontId="1" fillId="10" borderId="3" xfId="0" applyFont="1" applyFill="1" applyBorder="1"/>
    <xf numFmtId="0" fontId="65" fillId="9" borderId="1" xfId="0" applyFont="1" applyFill="1" applyBorder="1" applyAlignment="1">
      <alignment horizontal="left"/>
    </xf>
    <xf numFmtId="173" fontId="5" fillId="7" borderId="1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wrapText="1"/>
    </xf>
    <xf numFmtId="0" fontId="18" fillId="9" borderId="1" xfId="0" applyFont="1" applyFill="1" applyBorder="1" applyAlignment="1">
      <alignment wrapText="1"/>
    </xf>
    <xf numFmtId="0" fontId="2" fillId="0" borderId="10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10" xfId="0" applyFont="1" applyBorder="1"/>
    <xf numFmtId="0" fontId="3" fillId="0" borderId="2" xfId="0" applyFont="1" applyBorder="1"/>
    <xf numFmtId="0" fontId="3" fillId="0" borderId="3" xfId="0" applyFont="1" applyBorder="1"/>
    <xf numFmtId="0" fontId="16" fillId="0" borderId="4" xfId="0" applyFont="1" applyBorder="1"/>
    <xf numFmtId="0" fontId="16" fillId="0" borderId="5" xfId="0" applyFont="1" applyBorder="1"/>
    <xf numFmtId="0" fontId="3" fillId="0" borderId="4" xfId="0" applyFont="1" applyBorder="1"/>
    <xf numFmtId="0" fontId="3" fillId="0" borderId="5" xfId="0" applyFont="1" applyBorder="1"/>
    <xf numFmtId="0" fontId="2" fillId="0" borderId="1" xfId="0" applyFont="1" applyBorder="1"/>
    <xf numFmtId="0" fontId="2" fillId="0" borderId="0" xfId="0" applyFont="1"/>
    <xf numFmtId="0" fontId="3" fillId="0" borderId="1" xfId="0" applyFont="1" applyBorder="1"/>
    <xf numFmtId="0" fontId="2" fillId="0" borderId="4" xfId="0" applyFont="1" applyBorder="1"/>
    <xf numFmtId="0" fontId="2" fillId="0" borderId="5" xfId="0" applyFont="1" applyBorder="1"/>
    <xf numFmtId="1" fontId="41" fillId="0" borderId="6" xfId="0" applyNumberFormat="1" applyFont="1" applyFill="1" applyBorder="1" applyAlignment="1">
      <alignment horizontal="left" vertical="center" wrapText="1"/>
    </xf>
    <xf numFmtId="1" fontId="41" fillId="0" borderId="7" xfId="0" applyNumberFormat="1" applyFont="1" applyFill="1" applyBorder="1" applyAlignment="1">
      <alignment horizontal="left" vertical="center" wrapText="1"/>
    </xf>
    <xf numFmtId="1" fontId="41" fillId="0" borderId="3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0" fillId="0" borderId="15" xfId="0" applyBorder="1" applyAlignment="1">
      <alignment horizontal="left" vertical="top" wrapText="1"/>
    </xf>
    <xf numFmtId="0" fontId="7" fillId="9" borderId="1" xfId="0" applyFont="1" applyFill="1" applyBorder="1" applyAlignment="1">
      <alignment horizontal="center" vertical="top" wrapText="1"/>
    </xf>
    <xf numFmtId="2" fontId="0" fillId="0" borderId="5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1" fontId="0" fillId="0" borderId="5" xfId="0" applyNumberFormat="1" applyBorder="1" applyAlignment="1">
      <alignment horizontal="right" vertical="top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58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8" fillId="19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6" fillId="8" borderId="1" xfId="0" applyFont="1" applyFill="1" applyBorder="1" applyAlignment="1">
      <alignment horizontal="left" vertical="center" wrapText="1"/>
    </xf>
    <xf numFmtId="0" fontId="57" fillId="8" borderId="1" xfId="0" applyFont="1" applyFill="1" applyBorder="1" applyAlignment="1">
      <alignment horizontal="center" vertical="center" wrapText="1"/>
    </xf>
    <xf numFmtId="0" fontId="58" fillId="19" borderId="4" xfId="0" applyFont="1" applyFill="1" applyBorder="1" applyAlignment="1">
      <alignment horizontal="center" vertical="center" wrapText="1"/>
    </xf>
    <xf numFmtId="0" fontId="65" fillId="0" borderId="12" xfId="0" applyFont="1" applyBorder="1" applyAlignment="1">
      <alignment horizontal="left"/>
    </xf>
    <xf numFmtId="0" fontId="68" fillId="0" borderId="11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/>
    </xf>
    <xf numFmtId="0" fontId="65" fillId="0" borderId="1" xfId="0" applyFont="1" applyBorder="1" applyAlignment="1">
      <alignment horizontal="left"/>
    </xf>
    <xf numFmtId="0" fontId="65" fillId="0" borderId="1" xfId="0" applyFont="1" applyBorder="1" applyAlignment="1">
      <alignment horizontal="center"/>
    </xf>
    <xf numFmtId="0" fontId="68" fillId="0" borderId="11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88" fillId="13" borderId="43" xfId="0" applyFont="1" applyFill="1" applyBorder="1" applyAlignment="1">
      <alignment horizontal="left" vertical="top"/>
    </xf>
    <xf numFmtId="0" fontId="90" fillId="0" borderId="43" xfId="0" applyFont="1" applyBorder="1" applyAlignment="1">
      <alignment horizontal="center"/>
    </xf>
    <xf numFmtId="0" fontId="91" fillId="0" borderId="43" xfId="0" applyFont="1" applyBorder="1" applyAlignment="1">
      <alignment horizontal="center" vertical="center" wrapText="1"/>
    </xf>
    <xf numFmtId="0" fontId="90" fillId="0" borderId="43" xfId="0" applyFont="1" applyBorder="1" applyAlignment="1">
      <alignment horizontal="center" vertical="center" wrapText="1"/>
    </xf>
    <xf numFmtId="0" fontId="14" fillId="0" borderId="43" xfId="0" applyFont="1" applyFill="1" applyBorder="1" applyAlignment="1">
      <alignment horizontal="center" vertical="center" wrapText="1"/>
    </xf>
    <xf numFmtId="0" fontId="96" fillId="13" borderId="43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/>
    </xf>
    <xf numFmtId="0" fontId="88" fillId="13" borderId="43" xfId="0" applyFont="1" applyFill="1" applyBorder="1" applyAlignment="1">
      <alignment horizontal="left" vertical="center"/>
    </xf>
    <xf numFmtId="0" fontId="14" fillId="0" borderId="43" xfId="0" applyFont="1" applyBorder="1" applyAlignment="1">
      <alignment horizontal="left" vertical="center"/>
    </xf>
    <xf numFmtId="0" fontId="14" fillId="0" borderId="43" xfId="0" applyFont="1" applyBorder="1" applyAlignment="1">
      <alignment horizontal="center"/>
    </xf>
    <xf numFmtId="0" fontId="90" fillId="0" borderId="43" xfId="0" applyFont="1" applyBorder="1" applyAlignment="1">
      <alignment horizontal="center" vertical="center"/>
    </xf>
    <xf numFmtId="0" fontId="88" fillId="24" borderId="43" xfId="0" applyFont="1" applyFill="1" applyBorder="1" applyAlignment="1">
      <alignment vertical="top"/>
    </xf>
    <xf numFmtId="0" fontId="46" fillId="0" borderId="43" xfId="0" applyFont="1" applyBorder="1" applyAlignment="1">
      <alignment horizontal="left" vertical="center" wrapText="1"/>
    </xf>
    <xf numFmtId="0" fontId="45" fillId="0" borderId="43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left" indent="15"/>
    </xf>
    <xf numFmtId="0" fontId="14" fillId="0" borderId="43" xfId="0" applyFont="1" applyBorder="1" applyAlignment="1">
      <alignment vertical="center"/>
    </xf>
    <xf numFmtId="0" fontId="105" fillId="13" borderId="43" xfId="0" applyFont="1" applyFill="1" applyBorder="1" applyAlignment="1">
      <alignment horizontal="left" vertical="top"/>
    </xf>
    <xf numFmtId="0" fontId="104" fillId="13" borderId="43" xfId="0" applyFont="1" applyFill="1" applyBorder="1" applyAlignment="1">
      <alignment horizontal="left" vertical="top"/>
    </xf>
    <xf numFmtId="0" fontId="46" fillId="0" borderId="43" xfId="0" applyFont="1" applyBorder="1" applyAlignment="1">
      <alignment horizontal="center"/>
    </xf>
    <xf numFmtId="0" fontId="104" fillId="28" borderId="43" xfId="0" applyFont="1" applyFill="1" applyBorder="1" applyAlignment="1">
      <alignment horizontal="left" vertical="top"/>
    </xf>
    <xf numFmtId="0" fontId="92" fillId="0" borderId="43" xfId="0" applyFont="1" applyBorder="1" applyAlignment="1">
      <alignment horizontal="center" vertical="center"/>
    </xf>
    <xf numFmtId="0" fontId="46" fillId="0" borderId="43" xfId="0" applyFont="1" applyBorder="1" applyAlignment="1">
      <alignment horizontal="center" vertical="center"/>
    </xf>
    <xf numFmtId="0" fontId="91" fillId="0" borderId="43" xfId="0" applyFont="1" applyFill="1" applyBorder="1" applyAlignment="1">
      <alignment horizontal="center"/>
    </xf>
    <xf numFmtId="0" fontId="111" fillId="0" borderId="43" xfId="0" applyFont="1" applyBorder="1" applyAlignment="1">
      <alignment horizontal="center"/>
    </xf>
    <xf numFmtId="0" fontId="108" fillId="0" borderId="43" xfId="0" applyFont="1" applyBorder="1" applyAlignment="1">
      <alignment horizontal="center" vertical="center"/>
    </xf>
    <xf numFmtId="0" fontId="92" fillId="0" borderId="43" xfId="0" applyFont="1" applyFill="1" applyBorder="1" applyAlignment="1">
      <alignment horizontal="center" wrapText="1"/>
    </xf>
    <xf numFmtId="0" fontId="91" fillId="0" borderId="43" xfId="0" applyFont="1" applyFill="1" applyBorder="1" applyAlignment="1">
      <alignment horizontal="center" wrapText="1"/>
    </xf>
    <xf numFmtId="0" fontId="92" fillId="0" borderId="20" xfId="0" applyFont="1" applyFill="1" applyBorder="1" applyAlignment="1">
      <alignment horizontal="center" vertical="center" wrapText="1"/>
    </xf>
    <xf numFmtId="0" fontId="99" fillId="0" borderId="20" xfId="0" applyFont="1" applyFill="1" applyBorder="1" applyAlignment="1">
      <alignment horizontal="center"/>
    </xf>
    <xf numFmtId="0" fontId="106" fillId="0" borderId="43" xfId="0" applyFont="1" applyBorder="1" applyAlignment="1">
      <alignment horizontal="center" vertical="center"/>
    </xf>
    <xf numFmtId="0" fontId="91" fillId="0" borderId="43" xfId="0" applyFont="1" applyFill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113" fillId="0" borderId="0" xfId="0" applyFont="1" applyFill="1" applyBorder="1" applyAlignment="1">
      <alignment horizontal="center"/>
    </xf>
    <xf numFmtId="0" fontId="91" fillId="0" borderId="20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91" fillId="0" borderId="43" xfId="0" applyFont="1" applyBorder="1" applyAlignment="1">
      <alignment horizontal="left"/>
    </xf>
    <xf numFmtId="0" fontId="92" fillId="0" borderId="43" xfId="0" applyFont="1" applyFill="1" applyBorder="1" applyAlignment="1">
      <alignment horizontal="center" vertical="center"/>
    </xf>
    <xf numFmtId="0" fontId="92" fillId="0" borderId="43" xfId="0" applyFont="1" applyFill="1" applyBorder="1" applyAlignment="1">
      <alignment horizontal="center" vertical="center" wrapText="1"/>
    </xf>
    <xf numFmtId="0" fontId="94" fillId="0" borderId="43" xfId="0" applyFont="1" applyBorder="1" applyAlignment="1">
      <alignment horizontal="center" vertical="center" wrapText="1"/>
    </xf>
    <xf numFmtId="0" fontId="104" fillId="13" borderId="43" xfId="0" applyFont="1" applyFill="1" applyBorder="1" applyAlignment="1">
      <alignment horizontal="left" vertical="center"/>
    </xf>
    <xf numFmtId="0" fontId="92" fillId="0" borderId="43" xfId="0" applyFont="1" applyFill="1" applyBorder="1" applyAlignment="1">
      <alignment horizontal="center"/>
    </xf>
    <xf numFmtId="0" fontId="128" fillId="0" borderId="43" xfId="0" applyFont="1" applyBorder="1" applyAlignment="1">
      <alignment horizontal="center" vertical="center" wrapText="1"/>
    </xf>
    <xf numFmtId="0" fontId="109" fillId="0" borderId="43" xfId="0" applyFont="1" applyFill="1" applyBorder="1" applyAlignment="1">
      <alignment horizontal="center" vertical="center"/>
    </xf>
    <xf numFmtId="0" fontId="118" fillId="13" borderId="43" xfId="0" applyFont="1" applyFill="1" applyBorder="1" applyAlignment="1">
      <alignment horizontal="left" vertical="top"/>
    </xf>
    <xf numFmtId="0" fontId="90" fillId="0" borderId="43" xfId="0" applyFont="1" applyFill="1" applyBorder="1" applyAlignment="1">
      <alignment horizontal="center" vertical="center"/>
    </xf>
    <xf numFmtId="0" fontId="118" fillId="13" borderId="43" xfId="0" applyFont="1" applyFill="1" applyBorder="1" applyAlignment="1">
      <alignment vertical="top" wrapText="1"/>
    </xf>
    <xf numFmtId="0" fontId="121" fillId="0" borderId="43" xfId="0" applyFont="1" applyFill="1" applyBorder="1" applyAlignment="1">
      <alignment horizontal="center" vertical="center"/>
    </xf>
    <xf numFmtId="0" fontId="125" fillId="13" borderId="43" xfId="0" applyFont="1" applyFill="1" applyBorder="1" applyAlignment="1">
      <alignment horizontal="left" vertical="top"/>
    </xf>
    <xf numFmtId="0" fontId="91" fillId="25" borderId="43" xfId="0" applyFont="1" applyFill="1" applyBorder="1" applyAlignment="1">
      <alignment horizontal="center"/>
    </xf>
    <xf numFmtId="0" fontId="92" fillId="0" borderId="43" xfId="0" applyFont="1" applyBorder="1" applyAlignment="1">
      <alignment horizontal="center" vertical="center" wrapText="1"/>
    </xf>
    <xf numFmtId="0" fontId="118" fillId="13" borderId="43" xfId="0" applyFont="1" applyFill="1" applyBorder="1" applyAlignment="1">
      <alignment vertical="top"/>
    </xf>
    <xf numFmtId="0" fontId="135" fillId="0" borderId="43" xfId="0" applyFont="1" applyBorder="1" applyAlignment="1">
      <alignment horizontal="left"/>
    </xf>
    <xf numFmtId="0" fontId="14" fillId="0" borderId="43" xfId="0" applyFont="1" applyBorder="1" applyAlignment="1">
      <alignment horizontal="center" vertical="center"/>
    </xf>
    <xf numFmtId="0" fontId="134" fillId="0" borderId="43" xfId="0" applyFont="1" applyBorder="1" applyAlignment="1">
      <alignment horizontal="left"/>
    </xf>
    <xf numFmtId="0" fontId="91" fillId="0" borderId="43" xfId="0" applyFont="1" applyBorder="1" applyAlignment="1">
      <alignment horizontal="center" vertical="center"/>
    </xf>
    <xf numFmtId="0" fontId="99" fillId="0" borderId="43" xfId="0" applyFont="1" applyFill="1" applyBorder="1" applyAlignment="1">
      <alignment horizontal="left" vertical="center"/>
    </xf>
  </cellXfs>
  <cellStyles count="5">
    <cellStyle name="Гиперссылка" xfId="2" builtinId="8"/>
    <cellStyle name="Обычный" xfId="0" builtinId="0"/>
    <cellStyle name="Обычный_PL_кот_150202" xfId="1"/>
    <cellStyle name="Обычный_Цены BOFILL_01,03,10 _окончательный" xfId="3"/>
    <cellStyle name="Финансовый" xfId="4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hyperlink" Target="http://www.rusklimat.ru/catalog/radiators/aluminium-radiators/royal/" TargetMode="External"/><Relationship Id="rId26" Type="http://schemas.openxmlformats.org/officeDocument/2006/relationships/image" Target="../media/image16.png"/><Relationship Id="rId39" Type="http://schemas.openxmlformats.org/officeDocument/2006/relationships/image" Target="../media/image29.png"/><Relationship Id="rId21" Type="http://schemas.openxmlformats.org/officeDocument/2006/relationships/image" Target="../media/image11.jpeg"/><Relationship Id="rId34" Type="http://schemas.openxmlformats.org/officeDocument/2006/relationships/image" Target="../media/image24.png"/><Relationship Id="rId42" Type="http://schemas.openxmlformats.org/officeDocument/2006/relationships/image" Target="../media/image32.png"/><Relationship Id="rId47" Type="http://schemas.openxmlformats.org/officeDocument/2006/relationships/image" Target="../media/image37.png"/><Relationship Id="rId50" Type="http://schemas.openxmlformats.org/officeDocument/2006/relationships/image" Target="../media/image40.png"/><Relationship Id="rId7" Type="http://schemas.openxmlformats.org/officeDocument/2006/relationships/hyperlink" Target="http://images.yandex.ru/search?p=0&amp;text=%D1%82%D0%B5%D1%80%D0%BC%D0%B5%D1%82%20%D0%BA%D0%BE%D0%BB%D0%BE%D0%BD%D0%BA%D0%B0&amp;spsite=protek.if.ua&amp;img_url=forengeit.com.ua/products_pictures/Termet_Termaq_.gif&amp;rpt=simage" TargetMode="External"/><Relationship Id="rId2" Type="http://schemas.openxmlformats.org/officeDocument/2006/relationships/image" Target="../media/image1.jpeg"/><Relationship Id="rId16" Type="http://schemas.openxmlformats.org/officeDocument/2006/relationships/hyperlink" Target="http://www.teplocity.ru/picttrubfiting/henko/299.JPG" TargetMode="External"/><Relationship Id="rId29" Type="http://schemas.openxmlformats.org/officeDocument/2006/relationships/image" Target="../media/image19.jpeg"/><Relationship Id="rId11" Type="http://schemas.openxmlformats.org/officeDocument/2006/relationships/hyperlink" Target="http://images.yandex.ru/search?p=10&amp;ed=1&amp;text=%20%D0%BA%D0%BE%D0%BB%D0%BE%D0%BD%D0%BA%D0%B0%20%D0%B1%D0%BE%D1%88&amp;spsite=fake-031-6108816.ru&amp;img_url=www.teplotrade.ru/img/tovar/4337.jpg&amp;rpt=simage" TargetMode="External"/><Relationship Id="rId24" Type="http://schemas.openxmlformats.org/officeDocument/2006/relationships/image" Target="../media/image14.jpeg"/><Relationship Id="rId32" Type="http://schemas.openxmlformats.org/officeDocument/2006/relationships/image" Target="../media/image22.png"/><Relationship Id="rId37" Type="http://schemas.openxmlformats.org/officeDocument/2006/relationships/image" Target="../media/image27.png"/><Relationship Id="rId40" Type="http://schemas.openxmlformats.org/officeDocument/2006/relationships/image" Target="../media/image30.png"/><Relationship Id="rId45" Type="http://schemas.openxmlformats.org/officeDocument/2006/relationships/image" Target="../media/image35.png"/><Relationship Id="rId53" Type="http://schemas.openxmlformats.org/officeDocument/2006/relationships/image" Target="../media/image43.png"/><Relationship Id="rId5" Type="http://schemas.openxmlformats.org/officeDocument/2006/relationships/hyperlink" Target="http://images.yandex.ru/search?p=10&amp;ed=1&amp;text=immergas&amp;spsite=www.petal.ru&amp;img_url=www.petal.ru/images/14072006_1434_3.jpg&amp;rpt=simage" TargetMode="External"/><Relationship Id="rId10" Type="http://schemas.openxmlformats.org/officeDocument/2006/relationships/image" Target="../media/image5.jpeg"/><Relationship Id="rId19" Type="http://schemas.openxmlformats.org/officeDocument/2006/relationships/image" Target="../media/image10.jpeg"/><Relationship Id="rId31" Type="http://schemas.openxmlformats.org/officeDocument/2006/relationships/image" Target="../media/image21.png"/><Relationship Id="rId44" Type="http://schemas.openxmlformats.org/officeDocument/2006/relationships/image" Target="../media/image34.png"/><Relationship Id="rId52" Type="http://schemas.openxmlformats.org/officeDocument/2006/relationships/image" Target="../media/image42.png"/><Relationship Id="rId4" Type="http://schemas.openxmlformats.org/officeDocument/2006/relationships/image" Target="../media/image2.jpeg"/><Relationship Id="rId9" Type="http://schemas.openxmlformats.org/officeDocument/2006/relationships/hyperlink" Target="http://www.telcat.com.ua/images/termet/termet-znak.jpg" TargetMode="External"/><Relationship Id="rId14" Type="http://schemas.openxmlformats.org/officeDocument/2006/relationships/hyperlink" Target="http://images.yandex.ru/search?p=6&amp;ed=1&amp;text=navien&amp;spsite=fake-024-6413833.ru&amp;img_url=www.teplodomoy.ru/images/product_images/popup_images/613_0.jpg&amp;rpt=simage" TargetMode="External"/><Relationship Id="rId22" Type="http://schemas.openxmlformats.org/officeDocument/2006/relationships/image" Target="../media/image12.png"/><Relationship Id="rId27" Type="http://schemas.openxmlformats.org/officeDocument/2006/relationships/image" Target="../media/image17.png"/><Relationship Id="rId30" Type="http://schemas.openxmlformats.org/officeDocument/2006/relationships/image" Target="../media/image20.png"/><Relationship Id="rId35" Type="http://schemas.openxmlformats.org/officeDocument/2006/relationships/image" Target="../media/image25.png"/><Relationship Id="rId43" Type="http://schemas.openxmlformats.org/officeDocument/2006/relationships/image" Target="../media/image33.png"/><Relationship Id="rId48" Type="http://schemas.openxmlformats.org/officeDocument/2006/relationships/image" Target="../media/image38.png"/><Relationship Id="rId8" Type="http://schemas.openxmlformats.org/officeDocument/2006/relationships/image" Target="../media/image4.jpeg"/><Relationship Id="rId51" Type="http://schemas.openxmlformats.org/officeDocument/2006/relationships/image" Target="../media/image41.png"/><Relationship Id="rId3" Type="http://schemas.openxmlformats.org/officeDocument/2006/relationships/hyperlink" Target="http://images.yandex.ru/search?p=1&amp;ed=1&amp;text=%D0%B2%D0%B0%D0%B9%D0%BB%D0%B0%D0%BD%D1%82&amp;spsite=fake-014-1968670.ru&amp;img_url=www.nextonmarket.com/uploads/userfiles/1078/products/640x480/0aca13d0110f940ba24658f5f46ef34c.jpg&amp;rpt=simage" TargetMode="External"/><Relationship Id="rId12" Type="http://schemas.openxmlformats.org/officeDocument/2006/relationships/image" Target="../media/image6.jpeg"/><Relationship Id="rId17" Type="http://schemas.openxmlformats.org/officeDocument/2006/relationships/image" Target="../media/image9.jpeg"/><Relationship Id="rId25" Type="http://schemas.openxmlformats.org/officeDocument/2006/relationships/image" Target="../media/image15.png"/><Relationship Id="rId33" Type="http://schemas.openxmlformats.org/officeDocument/2006/relationships/image" Target="../media/image23.png"/><Relationship Id="rId38" Type="http://schemas.openxmlformats.org/officeDocument/2006/relationships/image" Target="../media/image28.png"/><Relationship Id="rId46" Type="http://schemas.openxmlformats.org/officeDocument/2006/relationships/image" Target="../media/image36.png"/><Relationship Id="rId20" Type="http://schemas.openxmlformats.org/officeDocument/2006/relationships/hyperlink" Target="http://images.yandex.ru/search?p=18&amp;ed=1&amp;text=%D0%B1%D0%B0%D0%BA%D1%81%D0%B8&amp;spsite=fake-004-2194549.ru&amp;img_url=hotline.ua/img/tx/128/1282383.jpg&amp;rpt=simage" TargetMode="External"/><Relationship Id="rId41" Type="http://schemas.openxmlformats.org/officeDocument/2006/relationships/image" Target="../media/image31.png"/><Relationship Id="rId54" Type="http://schemas.openxmlformats.org/officeDocument/2006/relationships/image" Target="../media/image44.png"/><Relationship Id="rId1" Type="http://schemas.openxmlformats.org/officeDocument/2006/relationships/hyperlink" Target="http://www.yrk.ru/site_builder/moduls/catalog/fotos/i905_foto1_v1.jpg" TargetMode="External"/><Relationship Id="rId6" Type="http://schemas.openxmlformats.org/officeDocument/2006/relationships/image" Target="../media/image3.jpeg"/><Relationship Id="rId15" Type="http://schemas.openxmlformats.org/officeDocument/2006/relationships/image" Target="../media/image8.jpeg"/><Relationship Id="rId23" Type="http://schemas.openxmlformats.org/officeDocument/2006/relationships/image" Target="../media/image13.jpeg"/><Relationship Id="rId28" Type="http://schemas.openxmlformats.org/officeDocument/2006/relationships/image" Target="../media/image18.jpeg"/><Relationship Id="rId36" Type="http://schemas.openxmlformats.org/officeDocument/2006/relationships/image" Target="../media/image26.png"/><Relationship Id="rId4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3" Type="http://schemas.openxmlformats.org/officeDocument/2006/relationships/image" Target="../media/image47.jpeg"/><Relationship Id="rId21" Type="http://schemas.openxmlformats.org/officeDocument/2006/relationships/image" Target="../media/image18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6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5.pn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9.emf"/><Relationship Id="rId18" Type="http://schemas.openxmlformats.org/officeDocument/2006/relationships/image" Target="../media/image84.png"/><Relationship Id="rId26" Type="http://schemas.openxmlformats.org/officeDocument/2006/relationships/image" Target="../media/image92.jpeg"/><Relationship Id="rId3" Type="http://schemas.openxmlformats.org/officeDocument/2006/relationships/image" Target="../media/image69.emf"/><Relationship Id="rId21" Type="http://schemas.openxmlformats.org/officeDocument/2006/relationships/image" Target="../media/image87.jpeg"/><Relationship Id="rId34" Type="http://schemas.openxmlformats.org/officeDocument/2006/relationships/image" Target="../media/image100.png"/><Relationship Id="rId7" Type="http://schemas.openxmlformats.org/officeDocument/2006/relationships/image" Target="../media/image73.emf"/><Relationship Id="rId12" Type="http://schemas.openxmlformats.org/officeDocument/2006/relationships/image" Target="../media/image78.emf"/><Relationship Id="rId17" Type="http://schemas.openxmlformats.org/officeDocument/2006/relationships/image" Target="../media/image83.jpeg"/><Relationship Id="rId25" Type="http://schemas.openxmlformats.org/officeDocument/2006/relationships/image" Target="../media/image91.jpeg"/><Relationship Id="rId33" Type="http://schemas.openxmlformats.org/officeDocument/2006/relationships/image" Target="../media/image99.png"/><Relationship Id="rId2" Type="http://schemas.openxmlformats.org/officeDocument/2006/relationships/image" Target="../media/image68.emf"/><Relationship Id="rId16" Type="http://schemas.openxmlformats.org/officeDocument/2006/relationships/image" Target="../media/image82.emf"/><Relationship Id="rId20" Type="http://schemas.openxmlformats.org/officeDocument/2006/relationships/image" Target="../media/image86.jpeg"/><Relationship Id="rId29" Type="http://schemas.openxmlformats.org/officeDocument/2006/relationships/image" Target="../media/image95.jpeg"/><Relationship Id="rId1" Type="http://schemas.openxmlformats.org/officeDocument/2006/relationships/image" Target="../media/image67.emf"/><Relationship Id="rId6" Type="http://schemas.openxmlformats.org/officeDocument/2006/relationships/image" Target="../media/image72.emf"/><Relationship Id="rId11" Type="http://schemas.openxmlformats.org/officeDocument/2006/relationships/image" Target="../media/image77.emf"/><Relationship Id="rId24" Type="http://schemas.openxmlformats.org/officeDocument/2006/relationships/image" Target="../media/image90.jpeg"/><Relationship Id="rId32" Type="http://schemas.openxmlformats.org/officeDocument/2006/relationships/image" Target="../media/image98.png"/><Relationship Id="rId5" Type="http://schemas.openxmlformats.org/officeDocument/2006/relationships/image" Target="../media/image71.emf"/><Relationship Id="rId15" Type="http://schemas.openxmlformats.org/officeDocument/2006/relationships/image" Target="../media/image81.emf"/><Relationship Id="rId23" Type="http://schemas.openxmlformats.org/officeDocument/2006/relationships/image" Target="../media/image89.jpeg"/><Relationship Id="rId28" Type="http://schemas.openxmlformats.org/officeDocument/2006/relationships/image" Target="../media/image94.emf"/><Relationship Id="rId10" Type="http://schemas.openxmlformats.org/officeDocument/2006/relationships/image" Target="../media/image76.emf"/><Relationship Id="rId19" Type="http://schemas.openxmlformats.org/officeDocument/2006/relationships/image" Target="../media/image85.jpeg"/><Relationship Id="rId31" Type="http://schemas.openxmlformats.org/officeDocument/2006/relationships/image" Target="../media/image97.png"/><Relationship Id="rId4" Type="http://schemas.openxmlformats.org/officeDocument/2006/relationships/image" Target="../media/image70.emf"/><Relationship Id="rId9" Type="http://schemas.openxmlformats.org/officeDocument/2006/relationships/image" Target="../media/image75.emf"/><Relationship Id="rId14" Type="http://schemas.openxmlformats.org/officeDocument/2006/relationships/image" Target="../media/image80.emf"/><Relationship Id="rId22" Type="http://schemas.openxmlformats.org/officeDocument/2006/relationships/image" Target="../media/image88.jpeg"/><Relationship Id="rId27" Type="http://schemas.openxmlformats.org/officeDocument/2006/relationships/image" Target="../media/image93.png"/><Relationship Id="rId30" Type="http://schemas.openxmlformats.org/officeDocument/2006/relationships/image" Target="../media/image96.png"/><Relationship Id="rId35" Type="http://schemas.openxmlformats.org/officeDocument/2006/relationships/image" Target="../media/image101.emf"/><Relationship Id="rId8" Type="http://schemas.openxmlformats.org/officeDocument/2006/relationships/image" Target="../media/image7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13" Type="http://schemas.openxmlformats.org/officeDocument/2006/relationships/image" Target="../media/image113.png"/><Relationship Id="rId18" Type="http://schemas.openxmlformats.org/officeDocument/2006/relationships/image" Target="../media/image118.png"/><Relationship Id="rId3" Type="http://schemas.openxmlformats.org/officeDocument/2006/relationships/image" Target="../media/image104.jpeg"/><Relationship Id="rId21" Type="http://schemas.openxmlformats.org/officeDocument/2006/relationships/image" Target="../media/image121.png"/><Relationship Id="rId7" Type="http://schemas.openxmlformats.org/officeDocument/2006/relationships/image" Target="../media/image107.png"/><Relationship Id="rId12" Type="http://schemas.openxmlformats.org/officeDocument/2006/relationships/image" Target="../media/image112.png"/><Relationship Id="rId17" Type="http://schemas.openxmlformats.org/officeDocument/2006/relationships/image" Target="../media/image117.png"/><Relationship Id="rId2" Type="http://schemas.openxmlformats.org/officeDocument/2006/relationships/image" Target="../media/image103.jpeg"/><Relationship Id="rId16" Type="http://schemas.openxmlformats.org/officeDocument/2006/relationships/image" Target="../media/image116.png"/><Relationship Id="rId20" Type="http://schemas.openxmlformats.org/officeDocument/2006/relationships/image" Target="../media/image120.png"/><Relationship Id="rId1" Type="http://schemas.openxmlformats.org/officeDocument/2006/relationships/image" Target="../media/image102.jpeg"/><Relationship Id="rId6" Type="http://schemas.openxmlformats.org/officeDocument/2006/relationships/image" Target="../media/image106.jpeg"/><Relationship Id="rId11" Type="http://schemas.openxmlformats.org/officeDocument/2006/relationships/image" Target="../media/image111.png"/><Relationship Id="rId5" Type="http://schemas.openxmlformats.org/officeDocument/2006/relationships/image" Target="../media/image105.jpeg"/><Relationship Id="rId15" Type="http://schemas.openxmlformats.org/officeDocument/2006/relationships/image" Target="../media/image115.png"/><Relationship Id="rId10" Type="http://schemas.openxmlformats.org/officeDocument/2006/relationships/image" Target="../media/image110.png"/><Relationship Id="rId19" Type="http://schemas.openxmlformats.org/officeDocument/2006/relationships/image" Target="../media/image119.png"/><Relationship Id="rId4" Type="http://schemas.openxmlformats.org/officeDocument/2006/relationships/image" Target="../media/image39.jpeg"/><Relationship Id="rId9" Type="http://schemas.openxmlformats.org/officeDocument/2006/relationships/image" Target="../media/image109.png"/><Relationship Id="rId14" Type="http://schemas.openxmlformats.org/officeDocument/2006/relationships/image" Target="../media/image11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4.jpeg"/><Relationship Id="rId18" Type="http://schemas.openxmlformats.org/officeDocument/2006/relationships/image" Target="../media/image139.jpeg"/><Relationship Id="rId26" Type="http://schemas.openxmlformats.org/officeDocument/2006/relationships/image" Target="../media/image147.jpeg"/><Relationship Id="rId39" Type="http://schemas.openxmlformats.org/officeDocument/2006/relationships/image" Target="../media/image160.emf"/><Relationship Id="rId21" Type="http://schemas.openxmlformats.org/officeDocument/2006/relationships/image" Target="../media/image142.jpeg"/><Relationship Id="rId34" Type="http://schemas.openxmlformats.org/officeDocument/2006/relationships/image" Target="../media/image155.jpeg"/><Relationship Id="rId42" Type="http://schemas.openxmlformats.org/officeDocument/2006/relationships/image" Target="../media/image163.emf"/><Relationship Id="rId47" Type="http://schemas.openxmlformats.org/officeDocument/2006/relationships/image" Target="../media/image168.png"/><Relationship Id="rId50" Type="http://schemas.openxmlformats.org/officeDocument/2006/relationships/image" Target="../media/image171.emf"/><Relationship Id="rId55" Type="http://schemas.openxmlformats.org/officeDocument/2006/relationships/image" Target="../media/image176.emf"/><Relationship Id="rId7" Type="http://schemas.openxmlformats.org/officeDocument/2006/relationships/image" Target="../media/image128.jpeg"/><Relationship Id="rId2" Type="http://schemas.openxmlformats.org/officeDocument/2006/relationships/image" Target="../media/image123.jpeg"/><Relationship Id="rId16" Type="http://schemas.openxmlformats.org/officeDocument/2006/relationships/image" Target="../media/image137.jpeg"/><Relationship Id="rId29" Type="http://schemas.openxmlformats.org/officeDocument/2006/relationships/image" Target="../media/image150.jpeg"/><Relationship Id="rId11" Type="http://schemas.openxmlformats.org/officeDocument/2006/relationships/image" Target="../media/image132.jpeg"/><Relationship Id="rId24" Type="http://schemas.openxmlformats.org/officeDocument/2006/relationships/image" Target="../media/image145.jpeg"/><Relationship Id="rId32" Type="http://schemas.openxmlformats.org/officeDocument/2006/relationships/image" Target="../media/image153.jpeg"/><Relationship Id="rId37" Type="http://schemas.openxmlformats.org/officeDocument/2006/relationships/image" Target="../media/image158.emf"/><Relationship Id="rId40" Type="http://schemas.openxmlformats.org/officeDocument/2006/relationships/image" Target="../media/image161.emf"/><Relationship Id="rId45" Type="http://schemas.openxmlformats.org/officeDocument/2006/relationships/image" Target="../media/image166.emf"/><Relationship Id="rId53" Type="http://schemas.openxmlformats.org/officeDocument/2006/relationships/image" Target="../media/image174.emf"/><Relationship Id="rId58" Type="http://schemas.openxmlformats.org/officeDocument/2006/relationships/image" Target="../media/image179.jpeg"/><Relationship Id="rId5" Type="http://schemas.openxmlformats.org/officeDocument/2006/relationships/image" Target="../media/image126.jpeg"/><Relationship Id="rId19" Type="http://schemas.openxmlformats.org/officeDocument/2006/relationships/image" Target="../media/image140.jpe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jpeg"/><Relationship Id="rId22" Type="http://schemas.openxmlformats.org/officeDocument/2006/relationships/image" Target="../media/image143.jpeg"/><Relationship Id="rId27" Type="http://schemas.openxmlformats.org/officeDocument/2006/relationships/image" Target="../media/image148.jpeg"/><Relationship Id="rId30" Type="http://schemas.openxmlformats.org/officeDocument/2006/relationships/image" Target="../media/image151.jpeg"/><Relationship Id="rId35" Type="http://schemas.openxmlformats.org/officeDocument/2006/relationships/image" Target="../media/image156.emf"/><Relationship Id="rId43" Type="http://schemas.openxmlformats.org/officeDocument/2006/relationships/image" Target="../media/image164.emf"/><Relationship Id="rId48" Type="http://schemas.openxmlformats.org/officeDocument/2006/relationships/image" Target="../media/image169.png"/><Relationship Id="rId56" Type="http://schemas.openxmlformats.org/officeDocument/2006/relationships/image" Target="../media/image177.jpeg"/><Relationship Id="rId8" Type="http://schemas.openxmlformats.org/officeDocument/2006/relationships/image" Target="../media/image129.jpeg"/><Relationship Id="rId51" Type="http://schemas.openxmlformats.org/officeDocument/2006/relationships/image" Target="../media/image172.emf"/><Relationship Id="rId3" Type="http://schemas.openxmlformats.org/officeDocument/2006/relationships/image" Target="../media/image124.jpeg"/><Relationship Id="rId12" Type="http://schemas.openxmlformats.org/officeDocument/2006/relationships/image" Target="../media/image133.jpeg"/><Relationship Id="rId17" Type="http://schemas.openxmlformats.org/officeDocument/2006/relationships/image" Target="../media/image138.jpeg"/><Relationship Id="rId25" Type="http://schemas.openxmlformats.org/officeDocument/2006/relationships/image" Target="../media/image146.jpeg"/><Relationship Id="rId33" Type="http://schemas.openxmlformats.org/officeDocument/2006/relationships/image" Target="../media/image154.jpeg"/><Relationship Id="rId38" Type="http://schemas.openxmlformats.org/officeDocument/2006/relationships/image" Target="../media/image159.emf"/><Relationship Id="rId46" Type="http://schemas.openxmlformats.org/officeDocument/2006/relationships/image" Target="../media/image167.emf"/><Relationship Id="rId20" Type="http://schemas.openxmlformats.org/officeDocument/2006/relationships/image" Target="../media/image141.jpeg"/><Relationship Id="rId41" Type="http://schemas.openxmlformats.org/officeDocument/2006/relationships/image" Target="../media/image162.emf"/><Relationship Id="rId54" Type="http://schemas.openxmlformats.org/officeDocument/2006/relationships/image" Target="../media/image175.png"/><Relationship Id="rId1" Type="http://schemas.openxmlformats.org/officeDocument/2006/relationships/image" Target="../media/image122.jpeg"/><Relationship Id="rId6" Type="http://schemas.openxmlformats.org/officeDocument/2006/relationships/image" Target="../media/image127.jpeg"/><Relationship Id="rId15" Type="http://schemas.openxmlformats.org/officeDocument/2006/relationships/image" Target="../media/image136.jpeg"/><Relationship Id="rId23" Type="http://schemas.openxmlformats.org/officeDocument/2006/relationships/image" Target="../media/image144.jpeg"/><Relationship Id="rId28" Type="http://schemas.openxmlformats.org/officeDocument/2006/relationships/image" Target="../media/image149.jpeg"/><Relationship Id="rId36" Type="http://schemas.openxmlformats.org/officeDocument/2006/relationships/image" Target="../media/image157.emf"/><Relationship Id="rId49" Type="http://schemas.openxmlformats.org/officeDocument/2006/relationships/image" Target="../media/image170.emf"/><Relationship Id="rId57" Type="http://schemas.openxmlformats.org/officeDocument/2006/relationships/image" Target="../media/image178.emf"/><Relationship Id="rId10" Type="http://schemas.openxmlformats.org/officeDocument/2006/relationships/image" Target="../media/image131.jpeg"/><Relationship Id="rId31" Type="http://schemas.openxmlformats.org/officeDocument/2006/relationships/image" Target="../media/image152.jpeg"/><Relationship Id="rId44" Type="http://schemas.openxmlformats.org/officeDocument/2006/relationships/image" Target="../media/image165.emf"/><Relationship Id="rId52" Type="http://schemas.openxmlformats.org/officeDocument/2006/relationships/image" Target="../media/image173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3" Type="http://schemas.openxmlformats.org/officeDocument/2006/relationships/image" Target="../media/image182.png"/><Relationship Id="rId7" Type="http://schemas.openxmlformats.org/officeDocument/2006/relationships/image" Target="../media/image186.png"/><Relationship Id="rId2" Type="http://schemas.openxmlformats.org/officeDocument/2006/relationships/image" Target="../media/image181.emf"/><Relationship Id="rId1" Type="http://schemas.openxmlformats.org/officeDocument/2006/relationships/image" Target="../media/image180.emf"/><Relationship Id="rId6" Type="http://schemas.openxmlformats.org/officeDocument/2006/relationships/image" Target="../media/image185.png"/><Relationship Id="rId11" Type="http://schemas.openxmlformats.org/officeDocument/2006/relationships/image" Target="../media/image190.png"/><Relationship Id="rId5" Type="http://schemas.openxmlformats.org/officeDocument/2006/relationships/image" Target="../media/image184.png"/><Relationship Id="rId10" Type="http://schemas.openxmlformats.org/officeDocument/2006/relationships/image" Target="../media/image189.png"/><Relationship Id="rId4" Type="http://schemas.openxmlformats.org/officeDocument/2006/relationships/image" Target="../media/image183.png"/><Relationship Id="rId9" Type="http://schemas.openxmlformats.org/officeDocument/2006/relationships/image" Target="../media/image1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1130318</xdr:colOff>
      <xdr:row>13</xdr:row>
      <xdr:rowOff>9525</xdr:rowOff>
    </xdr:to>
    <xdr:pic>
      <xdr:nvPicPr>
        <xdr:cNvPr id="1026" name="i-main-pic" descr="Картинка 2 из 734">
          <a:hlinkClick xmlns:r="http://schemas.openxmlformats.org/officeDocument/2006/relationships" r:id="rId1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0" y="1"/>
          <a:ext cx="1130318" cy="19716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37</xdr:row>
      <xdr:rowOff>118491</xdr:rowOff>
    </xdr:from>
    <xdr:to>
      <xdr:col>0</xdr:col>
      <xdr:colOff>1247775</xdr:colOff>
      <xdr:row>45</xdr:row>
      <xdr:rowOff>19050</xdr:rowOff>
    </xdr:to>
    <xdr:pic>
      <xdr:nvPicPr>
        <xdr:cNvPr id="1029" name="Picture 5" descr="http://im7-tub.yandex.net/i?id=127364735&amp;tov=7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5" y="5776341"/>
          <a:ext cx="1104900" cy="16817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45</xdr:row>
      <xdr:rowOff>6957</xdr:rowOff>
    </xdr:from>
    <xdr:to>
      <xdr:col>0</xdr:col>
      <xdr:colOff>1085850</xdr:colOff>
      <xdr:row>50</xdr:row>
      <xdr:rowOff>57151</xdr:rowOff>
    </xdr:to>
    <xdr:pic>
      <xdr:nvPicPr>
        <xdr:cNvPr id="1030" name="Picture 6" descr="http://im0-tub.yandex.net/i?id=158572667&amp;tov=0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7445982"/>
          <a:ext cx="1000125" cy="16980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77</xdr:row>
      <xdr:rowOff>142875</xdr:rowOff>
    </xdr:from>
    <xdr:to>
      <xdr:col>0</xdr:col>
      <xdr:colOff>1085850</xdr:colOff>
      <xdr:row>83</xdr:row>
      <xdr:rowOff>67616</xdr:rowOff>
    </xdr:to>
    <xdr:pic>
      <xdr:nvPicPr>
        <xdr:cNvPr id="1025" name="Picture 1" descr="http://im3-tub.yandex.net/i?id=54525068&amp;tov=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791825"/>
          <a:ext cx="1085850" cy="13153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76</xdr:row>
      <xdr:rowOff>185152</xdr:rowOff>
    </xdr:from>
    <xdr:to>
      <xdr:col>2</xdr:col>
      <xdr:colOff>1123951</xdr:colOff>
      <xdr:row>77</xdr:row>
      <xdr:rowOff>266700</xdr:rowOff>
    </xdr:to>
    <xdr:pic>
      <xdr:nvPicPr>
        <xdr:cNvPr id="2" name="i-main-pic" descr="Картинка 11 из 12">
          <a:hlinkClick xmlns:r="http://schemas.openxmlformats.org/officeDocument/2006/relationships" r:id="rId9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57475" y="7528927"/>
          <a:ext cx="1057276" cy="2720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83</xdr:row>
      <xdr:rowOff>161925</xdr:rowOff>
    </xdr:from>
    <xdr:to>
      <xdr:col>0</xdr:col>
      <xdr:colOff>1085850</xdr:colOff>
      <xdr:row>90</xdr:row>
      <xdr:rowOff>85725</xdr:rowOff>
    </xdr:to>
    <xdr:pic>
      <xdr:nvPicPr>
        <xdr:cNvPr id="9" name="Picture 3" descr="http://im8-tub.yandex.net/i?id=117236485&amp;tov=8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2249150"/>
          <a:ext cx="1009650" cy="1447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56</xdr:row>
      <xdr:rowOff>155085</xdr:rowOff>
    </xdr:from>
    <xdr:to>
      <xdr:col>0</xdr:col>
      <xdr:colOff>1195566</xdr:colOff>
      <xdr:row>63</xdr:row>
      <xdr:rowOff>38100</xdr:rowOff>
    </xdr:to>
    <xdr:pic>
      <xdr:nvPicPr>
        <xdr:cNvPr id="10" name="i-tmb-0x" descr="http://im0-tub.yandex.net/i?id=78023088&amp;tov=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10565910"/>
          <a:ext cx="1157466" cy="1378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1076325</xdr:colOff>
      <xdr:row>75</xdr:row>
      <xdr:rowOff>161926</xdr:rowOff>
    </xdr:to>
    <xdr:pic>
      <xdr:nvPicPr>
        <xdr:cNvPr id="11" name="Picture 4" descr="http://im5-tub.yandex.net/i?id=122369787&amp;tov=5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124950"/>
          <a:ext cx="1076325" cy="13430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95</xdr:row>
      <xdr:rowOff>76200</xdr:rowOff>
    </xdr:from>
    <xdr:to>
      <xdr:col>0</xdr:col>
      <xdr:colOff>1171574</xdr:colOff>
      <xdr:row>102</xdr:row>
      <xdr:rowOff>181796</xdr:rowOff>
    </xdr:to>
    <xdr:pic>
      <xdr:nvPicPr>
        <xdr:cNvPr id="12" name="Picture 9" descr="HENCO: металлопластиковая труба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3954125"/>
          <a:ext cx="1171574" cy="15438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1162050</xdr:colOff>
      <xdr:row>110</xdr:row>
      <xdr:rowOff>114300</xdr:rowOff>
    </xdr:to>
    <xdr:pic>
      <xdr:nvPicPr>
        <xdr:cNvPr id="3" name="Picture 1" descr="Радиаторы RoyalThermo Optimal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6240125"/>
          <a:ext cx="116205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50</xdr:row>
      <xdr:rowOff>76200</xdr:rowOff>
    </xdr:from>
    <xdr:to>
      <xdr:col>0</xdr:col>
      <xdr:colOff>981075</xdr:colOff>
      <xdr:row>56</xdr:row>
      <xdr:rowOff>95250</xdr:rowOff>
    </xdr:to>
    <xdr:pic>
      <xdr:nvPicPr>
        <xdr:cNvPr id="1027" name="Picture 3" descr="http://im0-tub.yandex.net/i?id=46921382&amp;tov=0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8115300"/>
          <a:ext cx="8763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110</xdr:row>
      <xdr:rowOff>190499</xdr:rowOff>
    </xdr:from>
    <xdr:to>
      <xdr:col>0</xdr:col>
      <xdr:colOff>1152525</xdr:colOff>
      <xdr:row>116</xdr:row>
      <xdr:rowOff>95249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23536274"/>
          <a:ext cx="1114425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119</xdr:row>
      <xdr:rowOff>183509</xdr:rowOff>
    </xdr:from>
    <xdr:to>
      <xdr:col>0</xdr:col>
      <xdr:colOff>1143000</xdr:colOff>
      <xdr:row>124</xdr:row>
      <xdr:rowOff>142875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6" y="25119959"/>
          <a:ext cx="1095374" cy="959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125</xdr:row>
      <xdr:rowOff>1</xdr:rowOff>
    </xdr:from>
    <xdr:to>
      <xdr:col>0</xdr:col>
      <xdr:colOff>1190625</xdr:colOff>
      <xdr:row>133</xdr:row>
      <xdr:rowOff>44449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21536026"/>
          <a:ext cx="1190624" cy="15874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134</xdr:row>
      <xdr:rowOff>76200</xdr:rowOff>
    </xdr:from>
    <xdr:to>
      <xdr:col>0</xdr:col>
      <xdr:colOff>1185138</xdr:colOff>
      <xdr:row>140</xdr:row>
      <xdr:rowOff>171449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3326725"/>
          <a:ext cx="1185138" cy="1285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141</xdr:row>
      <xdr:rowOff>26573</xdr:rowOff>
    </xdr:from>
    <xdr:to>
      <xdr:col>0</xdr:col>
      <xdr:colOff>1200150</xdr:colOff>
      <xdr:row>150</xdr:row>
      <xdr:rowOff>238125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" y="29277848"/>
          <a:ext cx="1171575" cy="1973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158</xdr:row>
      <xdr:rowOff>133351</xdr:rowOff>
    </xdr:from>
    <xdr:to>
      <xdr:col>0</xdr:col>
      <xdr:colOff>962025</xdr:colOff>
      <xdr:row>167</xdr:row>
      <xdr:rowOff>145074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7308176"/>
          <a:ext cx="962025" cy="1850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181</xdr:row>
      <xdr:rowOff>9525</xdr:rowOff>
    </xdr:from>
    <xdr:to>
      <xdr:col>0</xdr:col>
      <xdr:colOff>1162050</xdr:colOff>
      <xdr:row>186</xdr:row>
      <xdr:rowOff>95250</xdr:rowOff>
    </xdr:to>
    <xdr:pic>
      <xdr:nvPicPr>
        <xdr:cNvPr id="20" name="RS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070300"/>
          <a:ext cx="1162050" cy="1038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0</xdr:colOff>
      <xdr:row>194</xdr:row>
      <xdr:rowOff>152400</xdr:rowOff>
    </xdr:from>
    <xdr:to>
      <xdr:col>1</xdr:col>
      <xdr:colOff>9525</xdr:colOff>
      <xdr:row>201</xdr:row>
      <xdr:rowOff>180975</xdr:rowOff>
    </xdr:to>
    <xdr:pic>
      <xdr:nvPicPr>
        <xdr:cNvPr id="2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7576125"/>
          <a:ext cx="1362075" cy="1362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169</xdr:row>
      <xdr:rowOff>219075</xdr:rowOff>
    </xdr:from>
    <xdr:to>
      <xdr:col>0</xdr:col>
      <xdr:colOff>1157764</xdr:colOff>
      <xdr:row>176</xdr:row>
      <xdr:rowOff>85725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9422725"/>
          <a:ext cx="1157764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215</xdr:row>
      <xdr:rowOff>38100</xdr:rowOff>
    </xdr:from>
    <xdr:to>
      <xdr:col>0</xdr:col>
      <xdr:colOff>1189594</xdr:colOff>
      <xdr:row>222</xdr:row>
      <xdr:rowOff>28575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5842575"/>
          <a:ext cx="1189594" cy="16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9526</xdr:colOff>
      <xdr:row>12</xdr:row>
      <xdr:rowOff>142875</xdr:rowOff>
    </xdr:from>
    <xdr:to>
      <xdr:col>0</xdr:col>
      <xdr:colOff>1261914</xdr:colOff>
      <xdr:row>21</xdr:row>
      <xdr:rowOff>28574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6" y="2143125"/>
          <a:ext cx="1252388" cy="1885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228</xdr:row>
      <xdr:rowOff>41001</xdr:rowOff>
    </xdr:from>
    <xdr:to>
      <xdr:col>0</xdr:col>
      <xdr:colOff>1371600</xdr:colOff>
      <xdr:row>236</xdr:row>
      <xdr:rowOff>152022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9817401"/>
          <a:ext cx="1371600" cy="16350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241</xdr:row>
      <xdr:rowOff>180975</xdr:rowOff>
    </xdr:from>
    <xdr:to>
      <xdr:col>0</xdr:col>
      <xdr:colOff>1352549</xdr:colOff>
      <xdr:row>248</xdr:row>
      <xdr:rowOff>95249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42433875"/>
          <a:ext cx="1352549" cy="1352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123826</xdr:colOff>
      <xdr:row>248</xdr:row>
      <xdr:rowOff>40981</xdr:rowOff>
    </xdr:from>
    <xdr:to>
      <xdr:col>0</xdr:col>
      <xdr:colOff>1343026</xdr:colOff>
      <xdr:row>253</xdr:row>
      <xdr:rowOff>168225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3826" y="43732156"/>
          <a:ext cx="1219200" cy="12321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254</xdr:row>
      <xdr:rowOff>38099</xdr:rowOff>
    </xdr:from>
    <xdr:to>
      <xdr:col>0</xdr:col>
      <xdr:colOff>1343024</xdr:colOff>
      <xdr:row>263</xdr:row>
      <xdr:rowOff>47624</xdr:rowOff>
    </xdr:to>
    <xdr:pic>
      <xdr:nvPicPr>
        <xdr:cNvPr id="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45024674"/>
          <a:ext cx="1343024" cy="1828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261</xdr:row>
      <xdr:rowOff>100597</xdr:rowOff>
    </xdr:from>
    <xdr:to>
      <xdr:col>0</xdr:col>
      <xdr:colOff>1352550</xdr:colOff>
      <xdr:row>271</xdr:row>
      <xdr:rowOff>57148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46525447"/>
          <a:ext cx="1352550" cy="1937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270</xdr:row>
      <xdr:rowOff>161924</xdr:rowOff>
    </xdr:from>
    <xdr:to>
      <xdr:col>0</xdr:col>
      <xdr:colOff>1381125</xdr:colOff>
      <xdr:row>277</xdr:row>
      <xdr:rowOff>104774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48377474"/>
          <a:ext cx="1381125" cy="138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277</xdr:row>
      <xdr:rowOff>2088</xdr:rowOff>
    </xdr:from>
    <xdr:to>
      <xdr:col>0</xdr:col>
      <xdr:colOff>1339849</xdr:colOff>
      <xdr:row>285</xdr:row>
      <xdr:rowOff>95251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6200" y="49655913"/>
          <a:ext cx="1263649" cy="17600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114300</xdr:colOff>
      <xdr:row>285</xdr:row>
      <xdr:rowOff>114299</xdr:rowOff>
    </xdr:from>
    <xdr:to>
      <xdr:col>0</xdr:col>
      <xdr:colOff>1352550</xdr:colOff>
      <xdr:row>291</xdr:row>
      <xdr:rowOff>104774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4300" y="51434999"/>
          <a:ext cx="1238250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291</xdr:row>
      <xdr:rowOff>190499</xdr:rowOff>
    </xdr:from>
    <xdr:to>
      <xdr:col>0</xdr:col>
      <xdr:colOff>1324901</xdr:colOff>
      <xdr:row>297</xdr:row>
      <xdr:rowOff>57149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52758974"/>
          <a:ext cx="1324901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297</xdr:row>
      <xdr:rowOff>19050</xdr:rowOff>
    </xdr:from>
    <xdr:to>
      <xdr:col>0</xdr:col>
      <xdr:colOff>1314450</xdr:colOff>
      <xdr:row>302</xdr:row>
      <xdr:rowOff>85725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53901975"/>
          <a:ext cx="1314450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312</xdr:row>
      <xdr:rowOff>266700</xdr:rowOff>
    </xdr:from>
    <xdr:to>
      <xdr:col>0</xdr:col>
      <xdr:colOff>1333499</xdr:colOff>
      <xdr:row>318</xdr:row>
      <xdr:rowOff>85724</xdr:rowOff>
    </xdr:to>
    <xdr:pic>
      <xdr:nvPicPr>
        <xdr:cNvPr id="2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57569100"/>
          <a:ext cx="1333499" cy="1333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133351</xdr:colOff>
      <xdr:row>318</xdr:row>
      <xdr:rowOff>161924</xdr:rowOff>
    </xdr:from>
    <xdr:to>
      <xdr:col>0</xdr:col>
      <xdr:colOff>1200151</xdr:colOff>
      <xdr:row>324</xdr:row>
      <xdr:rowOff>76199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3351" y="58874024"/>
          <a:ext cx="1066800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114300</xdr:colOff>
      <xdr:row>324</xdr:row>
      <xdr:rowOff>28575</xdr:rowOff>
    </xdr:from>
    <xdr:to>
      <xdr:col>0</xdr:col>
      <xdr:colOff>1190625</xdr:colOff>
      <xdr:row>329</xdr:row>
      <xdr:rowOff>152400</xdr:rowOff>
    </xdr:to>
    <xdr:pic>
      <xdr:nvPicPr>
        <xdr:cNvPr id="2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4300" y="598932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66674</xdr:colOff>
      <xdr:row>329</xdr:row>
      <xdr:rowOff>128586</xdr:rowOff>
    </xdr:from>
    <xdr:to>
      <xdr:col>0</xdr:col>
      <xdr:colOff>1352550</xdr:colOff>
      <xdr:row>334</xdr:row>
      <xdr:rowOff>64294</xdr:rowOff>
    </xdr:to>
    <xdr:pic>
      <xdr:nvPicPr>
        <xdr:cNvPr id="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4" y="60945711"/>
          <a:ext cx="1285876" cy="9644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335</xdr:row>
      <xdr:rowOff>66675</xdr:rowOff>
    </xdr:from>
    <xdr:to>
      <xdr:col>0</xdr:col>
      <xdr:colOff>1347416</xdr:colOff>
      <xdr:row>343</xdr:row>
      <xdr:rowOff>161925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62874525"/>
          <a:ext cx="1347416" cy="172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123825</xdr:colOff>
      <xdr:row>301</xdr:row>
      <xdr:rowOff>224409</xdr:rowOff>
    </xdr:from>
    <xdr:to>
      <xdr:col>0</xdr:col>
      <xdr:colOff>1047751</xdr:colOff>
      <xdr:row>307</xdr:row>
      <xdr:rowOff>30889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3825" y="55974234"/>
          <a:ext cx="923926" cy="113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1308212</xdr:colOff>
      <xdr:row>312</xdr:row>
      <xdr:rowOff>161925</xdr:rowOff>
    </xdr:to>
    <xdr:pic>
      <xdr:nvPicPr>
        <xdr:cNvPr id="43" name="Picture 23" descr="5221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9416950"/>
          <a:ext cx="1308212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206428</xdr:rowOff>
    </xdr:from>
    <xdr:to>
      <xdr:col>0</xdr:col>
      <xdr:colOff>1123950</xdr:colOff>
      <xdr:row>68</xdr:row>
      <xdr:rowOff>129918</xdr:rowOff>
    </xdr:to>
    <xdr:pic>
      <xdr:nvPicPr>
        <xdr:cNvPr id="44" name="Picture 28" descr="NCN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1865028"/>
          <a:ext cx="1028700" cy="1390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372035</xdr:colOff>
      <xdr:row>344</xdr:row>
      <xdr:rowOff>56590</xdr:rowOff>
    </xdr:from>
    <xdr:to>
      <xdr:col>0</xdr:col>
      <xdr:colOff>904875</xdr:colOff>
      <xdr:row>350</xdr:row>
      <xdr:rowOff>170890</xdr:rowOff>
    </xdr:to>
    <xdr:pic>
      <xdr:nvPicPr>
        <xdr:cNvPr id="45" name="Picture 236" descr="RBM_7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 rot="5400000">
          <a:off x="9805" y="69027395"/>
          <a:ext cx="1257300" cy="532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5971</xdr:colOff>
      <xdr:row>28</xdr:row>
      <xdr:rowOff>142875</xdr:rowOff>
    </xdr:to>
    <xdr:pic>
      <xdr:nvPicPr>
        <xdr:cNvPr id="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4010025"/>
          <a:ext cx="1406146" cy="180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123826</xdr:colOff>
      <xdr:row>28</xdr:row>
      <xdr:rowOff>76200</xdr:rowOff>
    </xdr:from>
    <xdr:to>
      <xdr:col>0</xdr:col>
      <xdr:colOff>1185432</xdr:colOff>
      <xdr:row>37</xdr:row>
      <xdr:rowOff>133349</xdr:rowOff>
    </xdr:to>
    <xdr:pic>
      <xdr:nvPicPr>
        <xdr:cNvPr id="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3826" y="5743575"/>
          <a:ext cx="1061606" cy="1685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66675</xdr:rowOff>
    </xdr:from>
    <xdr:to>
      <xdr:col>0</xdr:col>
      <xdr:colOff>1322550</xdr:colOff>
      <xdr:row>157</xdr:row>
      <xdr:rowOff>9525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1346775"/>
          <a:ext cx="1322550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161925</xdr:rowOff>
    </xdr:from>
    <xdr:to>
      <xdr:col>0</xdr:col>
      <xdr:colOff>1461740</xdr:colOff>
      <xdr:row>10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2925"/>
          <a:ext cx="1461740" cy="137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161926</xdr:rowOff>
    </xdr:from>
    <xdr:to>
      <xdr:col>0</xdr:col>
      <xdr:colOff>1433625</xdr:colOff>
      <xdr:row>16</xdr:row>
      <xdr:rowOff>104775</xdr:rowOff>
    </xdr:to>
    <xdr:pic>
      <xdr:nvPicPr>
        <xdr:cNvPr id="3" name="Picture 161" descr="Dab_Jet-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57426"/>
          <a:ext cx="1433625" cy="895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28</xdr:row>
      <xdr:rowOff>161925</xdr:rowOff>
    </xdr:from>
    <xdr:to>
      <xdr:col>0</xdr:col>
      <xdr:colOff>1349057</xdr:colOff>
      <xdr:row>35</xdr:row>
      <xdr:rowOff>152400</xdr:rowOff>
    </xdr:to>
    <xdr:pic>
      <xdr:nvPicPr>
        <xdr:cNvPr id="4" name="Picture 155" descr="dab_BMH-BPH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" y="5495925"/>
          <a:ext cx="1149032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16</xdr:row>
      <xdr:rowOff>9525</xdr:rowOff>
    </xdr:from>
    <xdr:to>
      <xdr:col>0</xdr:col>
      <xdr:colOff>1262063</xdr:colOff>
      <xdr:row>22</xdr:row>
      <xdr:rowOff>161925</xdr:rowOff>
    </xdr:to>
    <xdr:pic>
      <xdr:nvPicPr>
        <xdr:cNvPr id="5" name="Picture 151" descr="DAB_V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3057525"/>
          <a:ext cx="1042988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</xdr:row>
      <xdr:rowOff>85725</xdr:rowOff>
    </xdr:from>
    <xdr:to>
      <xdr:col>0</xdr:col>
      <xdr:colOff>1385888</xdr:colOff>
      <xdr:row>28</xdr:row>
      <xdr:rowOff>133350</xdr:rowOff>
    </xdr:to>
    <xdr:pic>
      <xdr:nvPicPr>
        <xdr:cNvPr id="6" name="Picture 181" descr="DAB_A8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4276725"/>
          <a:ext cx="1128713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40</xdr:row>
      <xdr:rowOff>9525</xdr:rowOff>
    </xdr:from>
    <xdr:to>
      <xdr:col>0</xdr:col>
      <xdr:colOff>1209675</xdr:colOff>
      <xdr:row>44</xdr:row>
      <xdr:rowOff>123825</xdr:rowOff>
    </xdr:to>
    <xdr:pic>
      <xdr:nvPicPr>
        <xdr:cNvPr id="7" name="Picture 3" descr="SPR_PVC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2019300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114300</xdr:rowOff>
    </xdr:from>
    <xdr:to>
      <xdr:col>0</xdr:col>
      <xdr:colOff>895350</xdr:colOff>
      <xdr:row>54</xdr:row>
      <xdr:rowOff>76200</xdr:rowOff>
    </xdr:to>
    <xdr:pic>
      <xdr:nvPicPr>
        <xdr:cNvPr id="8" name="Picture 4" descr="SPR_PC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981325"/>
          <a:ext cx="895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53</xdr:row>
      <xdr:rowOff>133350</xdr:rowOff>
    </xdr:from>
    <xdr:to>
      <xdr:col>0</xdr:col>
      <xdr:colOff>1343025</xdr:colOff>
      <xdr:row>58</xdr:row>
      <xdr:rowOff>57150</xdr:rowOff>
    </xdr:to>
    <xdr:pic>
      <xdr:nvPicPr>
        <xdr:cNvPr id="9" name="Picture 5" descr="SPR_PG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0525" y="4019550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60</xdr:row>
      <xdr:rowOff>123825</xdr:rowOff>
    </xdr:from>
    <xdr:to>
      <xdr:col>0</xdr:col>
      <xdr:colOff>1409700</xdr:colOff>
      <xdr:row>65</xdr:row>
      <xdr:rowOff>133350</xdr:rowOff>
    </xdr:to>
    <xdr:pic>
      <xdr:nvPicPr>
        <xdr:cNvPr id="10" name="Picture 6" descr="SPR_PXC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1950" y="5048250"/>
          <a:ext cx="104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66</xdr:row>
      <xdr:rowOff>76200</xdr:rowOff>
    </xdr:from>
    <xdr:to>
      <xdr:col>0</xdr:col>
      <xdr:colOff>1352550</xdr:colOff>
      <xdr:row>74</xdr:row>
      <xdr:rowOff>9525</xdr:rowOff>
    </xdr:to>
    <xdr:pic>
      <xdr:nvPicPr>
        <xdr:cNvPr id="11" name="Picture 7" descr="SPR_AGC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7675" y="5895975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74</xdr:row>
      <xdr:rowOff>9525</xdr:rowOff>
    </xdr:from>
    <xdr:to>
      <xdr:col>0</xdr:col>
      <xdr:colOff>1371600</xdr:colOff>
      <xdr:row>81</xdr:row>
      <xdr:rowOff>0</xdr:rowOff>
    </xdr:to>
    <xdr:pic>
      <xdr:nvPicPr>
        <xdr:cNvPr id="12" name="Picture 8" descr="SPR_AXC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7038975"/>
          <a:ext cx="904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952500</xdr:colOff>
      <xdr:row>86</xdr:row>
      <xdr:rowOff>76200</xdr:rowOff>
    </xdr:to>
    <xdr:pic>
      <xdr:nvPicPr>
        <xdr:cNvPr id="13" name="Picture 9" descr="SPR_GXC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5601950"/>
          <a:ext cx="952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89</xdr:row>
      <xdr:rowOff>0</xdr:rowOff>
    </xdr:from>
    <xdr:to>
      <xdr:col>0</xdr:col>
      <xdr:colOff>1438275</xdr:colOff>
      <xdr:row>96</xdr:row>
      <xdr:rowOff>0</xdr:rowOff>
    </xdr:to>
    <xdr:pic>
      <xdr:nvPicPr>
        <xdr:cNvPr id="14" name="Picture 10" descr="SPR_SDC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09625" y="9229725"/>
          <a:ext cx="638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95</xdr:row>
      <xdr:rowOff>152400</xdr:rowOff>
    </xdr:from>
    <xdr:to>
      <xdr:col>0</xdr:col>
      <xdr:colOff>790575</xdr:colOff>
      <xdr:row>103</xdr:row>
      <xdr:rowOff>85725</xdr:rowOff>
    </xdr:to>
    <xdr:pic>
      <xdr:nvPicPr>
        <xdr:cNvPr id="15" name="Picture 11" descr="SPR_SDX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" y="10239375"/>
          <a:ext cx="5715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106</xdr:row>
      <xdr:rowOff>9525</xdr:rowOff>
    </xdr:from>
    <xdr:to>
      <xdr:col>0</xdr:col>
      <xdr:colOff>1438275</xdr:colOff>
      <xdr:row>113</xdr:row>
      <xdr:rowOff>0</xdr:rowOff>
    </xdr:to>
    <xdr:pic>
      <xdr:nvPicPr>
        <xdr:cNvPr id="16" name="Picture 12" descr="SPR_SVC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23950" y="11763375"/>
          <a:ext cx="4857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106</xdr:row>
      <xdr:rowOff>19050</xdr:rowOff>
    </xdr:from>
    <xdr:to>
      <xdr:col>0</xdr:col>
      <xdr:colOff>952500</xdr:colOff>
      <xdr:row>112</xdr:row>
      <xdr:rowOff>104775</xdr:rowOff>
    </xdr:to>
    <xdr:pic>
      <xdr:nvPicPr>
        <xdr:cNvPr id="17" name="Picture 13" descr="SPR_SVX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8625" y="11772900"/>
          <a:ext cx="523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47</xdr:row>
      <xdr:rowOff>66675</xdr:rowOff>
    </xdr:from>
    <xdr:to>
      <xdr:col>0</xdr:col>
      <xdr:colOff>1447800</xdr:colOff>
      <xdr:row>51</xdr:row>
      <xdr:rowOff>57150</xdr:rowOff>
    </xdr:to>
    <xdr:pic>
      <xdr:nvPicPr>
        <xdr:cNvPr id="18" name="Picture 14" descr="spr_pmC-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42975" y="3076575"/>
          <a:ext cx="952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952499</xdr:colOff>
      <xdr:row>80</xdr:row>
      <xdr:rowOff>114300</xdr:rowOff>
    </xdr:from>
    <xdr:to>
      <xdr:col>0</xdr:col>
      <xdr:colOff>1533524</xdr:colOff>
      <xdr:row>89</xdr:row>
      <xdr:rowOff>76200</xdr:rowOff>
    </xdr:to>
    <xdr:pic>
      <xdr:nvPicPr>
        <xdr:cNvPr id="19" name="Picture 15" descr="SPR_GXC-A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499" y="15525750"/>
          <a:ext cx="581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97</xdr:row>
      <xdr:rowOff>19050</xdr:rowOff>
    </xdr:from>
    <xdr:to>
      <xdr:col>0</xdr:col>
      <xdr:colOff>1438275</xdr:colOff>
      <xdr:row>103</xdr:row>
      <xdr:rowOff>47625</xdr:rowOff>
    </xdr:to>
    <xdr:pic>
      <xdr:nvPicPr>
        <xdr:cNvPr id="20" name="Picture 16" descr="spr_smc-90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52525" y="10429875"/>
          <a:ext cx="447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114</xdr:row>
      <xdr:rowOff>0</xdr:rowOff>
    </xdr:from>
    <xdr:to>
      <xdr:col>0</xdr:col>
      <xdr:colOff>1200150</xdr:colOff>
      <xdr:row>121</xdr:row>
      <xdr:rowOff>85725</xdr:rowOff>
    </xdr:to>
    <xdr:pic>
      <xdr:nvPicPr>
        <xdr:cNvPr id="21" name="Picture 17" descr="SPR_SCM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6775" y="12896850"/>
          <a:ext cx="3333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9525</xdr:rowOff>
    </xdr:from>
    <xdr:to>
      <xdr:col>0</xdr:col>
      <xdr:colOff>1162050</xdr:colOff>
      <xdr:row>173</xdr:row>
      <xdr:rowOff>95250</xdr:rowOff>
    </xdr:to>
    <xdr:pic>
      <xdr:nvPicPr>
        <xdr:cNvPr id="30" name="RS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7604700"/>
          <a:ext cx="1162050" cy="1038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0</xdr:colOff>
      <xdr:row>181</xdr:row>
      <xdr:rowOff>152400</xdr:rowOff>
    </xdr:from>
    <xdr:to>
      <xdr:col>1</xdr:col>
      <xdr:colOff>9525</xdr:colOff>
      <xdr:row>188</xdr:row>
      <xdr:rowOff>180975</xdr:rowOff>
    </xdr:to>
    <xdr:pic>
      <xdr:nvPicPr>
        <xdr:cNvPr id="31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40224075"/>
          <a:ext cx="1409700" cy="1362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190</xdr:row>
      <xdr:rowOff>190500</xdr:rowOff>
    </xdr:from>
    <xdr:to>
      <xdr:col>0</xdr:col>
      <xdr:colOff>1324001</xdr:colOff>
      <xdr:row>198</xdr:row>
      <xdr:rowOff>123825</xdr:rowOff>
    </xdr:to>
    <xdr:pic>
      <xdr:nvPicPr>
        <xdr:cNvPr id="32" name="Picture 94" descr="SCR_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1976675"/>
          <a:ext cx="1324001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175</xdr:row>
      <xdr:rowOff>150614</xdr:rowOff>
    </xdr:from>
    <xdr:to>
      <xdr:col>0</xdr:col>
      <xdr:colOff>1228725</xdr:colOff>
      <xdr:row>181</xdr:row>
      <xdr:rowOff>95250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0" y="39079289"/>
          <a:ext cx="942975" cy="10876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91</xdr:row>
      <xdr:rowOff>38100</xdr:rowOff>
    </xdr:from>
    <xdr:to>
      <xdr:col>0</xdr:col>
      <xdr:colOff>1247775</xdr:colOff>
      <xdr:row>94</xdr:row>
      <xdr:rowOff>0</xdr:rowOff>
    </xdr:to>
    <xdr:pic>
      <xdr:nvPicPr>
        <xdr:cNvPr id="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5212675"/>
          <a:ext cx="1000125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102</xdr:row>
      <xdr:rowOff>76200</xdr:rowOff>
    </xdr:from>
    <xdr:to>
      <xdr:col>0</xdr:col>
      <xdr:colOff>1314450</xdr:colOff>
      <xdr:row>105</xdr:row>
      <xdr:rowOff>0</xdr:rowOff>
    </xdr:to>
    <xdr:pic>
      <xdr:nvPicPr>
        <xdr:cNvPr id="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28032075"/>
          <a:ext cx="1123950" cy="1019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96</xdr:row>
      <xdr:rowOff>57150</xdr:rowOff>
    </xdr:from>
    <xdr:to>
      <xdr:col>0</xdr:col>
      <xdr:colOff>1371600</xdr:colOff>
      <xdr:row>99</xdr:row>
      <xdr:rowOff>133350</xdr:rowOff>
    </xdr:to>
    <xdr:pic>
      <xdr:nvPicPr>
        <xdr:cNvPr id="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26812875"/>
          <a:ext cx="1238250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121</xdr:row>
      <xdr:rowOff>66675</xdr:rowOff>
    </xdr:from>
    <xdr:to>
      <xdr:col>0</xdr:col>
      <xdr:colOff>1390650</xdr:colOff>
      <xdr:row>124</xdr:row>
      <xdr:rowOff>133350</xdr:rowOff>
    </xdr:to>
    <xdr:pic>
      <xdr:nvPicPr>
        <xdr:cNvPr id="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34442400"/>
          <a:ext cx="1266825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126</xdr:row>
      <xdr:rowOff>85725</xdr:rowOff>
    </xdr:from>
    <xdr:to>
      <xdr:col>0</xdr:col>
      <xdr:colOff>1295400</xdr:colOff>
      <xdr:row>130</xdr:row>
      <xdr:rowOff>0</xdr:rowOff>
    </xdr:to>
    <xdr:pic>
      <xdr:nvPicPr>
        <xdr:cNvPr id="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25488900"/>
          <a:ext cx="1085850" cy="67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131</xdr:row>
      <xdr:rowOff>28576</xdr:rowOff>
    </xdr:from>
    <xdr:to>
      <xdr:col>0</xdr:col>
      <xdr:colOff>1371600</xdr:colOff>
      <xdr:row>134</xdr:row>
      <xdr:rowOff>19050</xdr:rowOff>
    </xdr:to>
    <xdr:pic>
      <xdr:nvPicPr>
        <xdr:cNvPr id="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26384251"/>
          <a:ext cx="1266825" cy="561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5</xdr:row>
      <xdr:rowOff>171450</xdr:rowOff>
    </xdr:from>
    <xdr:to>
      <xdr:col>0</xdr:col>
      <xdr:colOff>1371600</xdr:colOff>
      <xdr:row>9</xdr:row>
      <xdr:rowOff>152400</xdr:rowOff>
    </xdr:to>
    <xdr:pic>
      <xdr:nvPicPr>
        <xdr:cNvPr id="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3076575"/>
          <a:ext cx="125730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13</xdr:row>
      <xdr:rowOff>19050</xdr:rowOff>
    </xdr:from>
    <xdr:to>
      <xdr:col>0</xdr:col>
      <xdr:colOff>1371600</xdr:colOff>
      <xdr:row>16</xdr:row>
      <xdr:rowOff>104775</xdr:rowOff>
    </xdr:to>
    <xdr:pic>
      <xdr:nvPicPr>
        <xdr:cNvPr id="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4505325"/>
          <a:ext cx="1257300" cy="657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18</xdr:row>
      <xdr:rowOff>123825</xdr:rowOff>
    </xdr:from>
    <xdr:to>
      <xdr:col>0</xdr:col>
      <xdr:colOff>1247775</xdr:colOff>
      <xdr:row>21</xdr:row>
      <xdr:rowOff>295274</xdr:rowOff>
    </xdr:to>
    <xdr:pic>
      <xdr:nvPicPr>
        <xdr:cNvPr id="1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0" y="3857625"/>
          <a:ext cx="1019175" cy="7429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24</xdr:row>
      <xdr:rowOff>0</xdr:rowOff>
    </xdr:from>
    <xdr:to>
      <xdr:col>0</xdr:col>
      <xdr:colOff>1400175</xdr:colOff>
      <xdr:row>27</xdr:row>
      <xdr:rowOff>152400</xdr:rowOff>
    </xdr:to>
    <xdr:pic>
      <xdr:nvPicPr>
        <xdr:cNvPr id="1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7267575"/>
          <a:ext cx="1276350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31</xdr:row>
      <xdr:rowOff>38100</xdr:rowOff>
    </xdr:from>
    <xdr:to>
      <xdr:col>0</xdr:col>
      <xdr:colOff>1390650</xdr:colOff>
      <xdr:row>35</xdr:row>
      <xdr:rowOff>95250</xdr:rowOff>
    </xdr:to>
    <xdr:pic>
      <xdr:nvPicPr>
        <xdr:cNvPr id="1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6362700"/>
          <a:ext cx="1266825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182</xdr:row>
      <xdr:rowOff>76200</xdr:rowOff>
    </xdr:from>
    <xdr:to>
      <xdr:col>0</xdr:col>
      <xdr:colOff>1295400</xdr:colOff>
      <xdr:row>187</xdr:row>
      <xdr:rowOff>104775</xdr:rowOff>
    </xdr:to>
    <xdr:pic>
      <xdr:nvPicPr>
        <xdr:cNvPr id="1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48139350"/>
          <a:ext cx="1104900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189</xdr:row>
      <xdr:rowOff>142875</xdr:rowOff>
    </xdr:from>
    <xdr:to>
      <xdr:col>0</xdr:col>
      <xdr:colOff>1333500</xdr:colOff>
      <xdr:row>194</xdr:row>
      <xdr:rowOff>9525</xdr:rowOff>
    </xdr:to>
    <xdr:pic>
      <xdr:nvPicPr>
        <xdr:cNvPr id="1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319088" y="49401412"/>
          <a:ext cx="8191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37</xdr:row>
      <xdr:rowOff>57149</xdr:rowOff>
    </xdr:from>
    <xdr:to>
      <xdr:col>0</xdr:col>
      <xdr:colOff>1295400</xdr:colOff>
      <xdr:row>41</xdr:row>
      <xdr:rowOff>85725</xdr:rowOff>
    </xdr:to>
    <xdr:pic>
      <xdr:nvPicPr>
        <xdr:cNvPr id="1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" y="7524749"/>
          <a:ext cx="1104900" cy="7905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42</xdr:row>
      <xdr:rowOff>0</xdr:rowOff>
    </xdr:from>
    <xdr:to>
      <xdr:col>0</xdr:col>
      <xdr:colOff>1371600</xdr:colOff>
      <xdr:row>46</xdr:row>
      <xdr:rowOff>38100</xdr:rowOff>
    </xdr:to>
    <xdr:pic>
      <xdr:nvPicPr>
        <xdr:cNvPr id="1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8420100"/>
          <a:ext cx="1247775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77</xdr:row>
      <xdr:rowOff>19051</xdr:rowOff>
    </xdr:from>
    <xdr:to>
      <xdr:col>0</xdr:col>
      <xdr:colOff>1333500</xdr:colOff>
      <xdr:row>81</xdr:row>
      <xdr:rowOff>1</xdr:rowOff>
    </xdr:to>
    <xdr:pic>
      <xdr:nvPicPr>
        <xdr:cNvPr id="1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2400" y="15497176"/>
          <a:ext cx="118110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46</xdr:row>
      <xdr:rowOff>66675</xdr:rowOff>
    </xdr:from>
    <xdr:to>
      <xdr:col>0</xdr:col>
      <xdr:colOff>1266825</xdr:colOff>
      <xdr:row>50</xdr:row>
      <xdr:rowOff>57150</xdr:rowOff>
    </xdr:to>
    <xdr:pic>
      <xdr:nvPicPr>
        <xdr:cNvPr id="1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1925" y="9248775"/>
          <a:ext cx="1104900" cy="7524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190500</xdr:colOff>
      <xdr:row>49</xdr:row>
      <xdr:rowOff>180975</xdr:rowOff>
    </xdr:from>
    <xdr:to>
      <xdr:col>0</xdr:col>
      <xdr:colOff>1143000</xdr:colOff>
      <xdr:row>53</xdr:row>
      <xdr:rowOff>171450</xdr:rowOff>
    </xdr:to>
    <xdr:pic>
      <xdr:nvPicPr>
        <xdr:cNvPr id="1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0" y="9934575"/>
          <a:ext cx="952500" cy="7524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542925</xdr:colOff>
      <xdr:row>137</xdr:row>
      <xdr:rowOff>104775</xdr:rowOff>
    </xdr:from>
    <xdr:to>
      <xdr:col>0</xdr:col>
      <xdr:colOff>876300</xdr:colOff>
      <xdr:row>139</xdr:row>
      <xdr:rowOff>47625</xdr:rowOff>
    </xdr:to>
    <xdr:pic>
      <xdr:nvPicPr>
        <xdr:cNvPr id="20" name="Picture 73" descr="80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42925" y="39023925"/>
          <a:ext cx="333375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139</xdr:row>
      <xdr:rowOff>114300</xdr:rowOff>
    </xdr:from>
    <xdr:to>
      <xdr:col>0</xdr:col>
      <xdr:colOff>923925</xdr:colOff>
      <xdr:row>141</xdr:row>
      <xdr:rowOff>95250</xdr:rowOff>
    </xdr:to>
    <xdr:pic>
      <xdr:nvPicPr>
        <xdr:cNvPr id="21" name="Picture 74" descr="80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42925" y="39414450"/>
          <a:ext cx="381000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485775</xdr:colOff>
      <xdr:row>141</xdr:row>
      <xdr:rowOff>142875</xdr:rowOff>
    </xdr:from>
    <xdr:to>
      <xdr:col>0</xdr:col>
      <xdr:colOff>923925</xdr:colOff>
      <xdr:row>143</xdr:row>
      <xdr:rowOff>114300</xdr:rowOff>
    </xdr:to>
    <xdr:pic>
      <xdr:nvPicPr>
        <xdr:cNvPr id="22" name="Picture 75" descr="8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5775" y="39824025"/>
          <a:ext cx="438150" cy="352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145</xdr:row>
      <xdr:rowOff>66675</xdr:rowOff>
    </xdr:from>
    <xdr:to>
      <xdr:col>0</xdr:col>
      <xdr:colOff>1276350</xdr:colOff>
      <xdr:row>149</xdr:row>
      <xdr:rowOff>123825</xdr:rowOff>
    </xdr:to>
    <xdr:pic>
      <xdr:nvPicPr>
        <xdr:cNvPr id="23" name="Picture 76" descr="87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9550" y="40566975"/>
          <a:ext cx="1066800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176</xdr:row>
      <xdr:rowOff>47625</xdr:rowOff>
    </xdr:from>
    <xdr:to>
      <xdr:col>0</xdr:col>
      <xdr:colOff>1057275</xdr:colOff>
      <xdr:row>178</xdr:row>
      <xdr:rowOff>152400</xdr:rowOff>
    </xdr:to>
    <xdr:pic>
      <xdr:nvPicPr>
        <xdr:cNvPr id="24" name="Picture 77" descr="100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5275" y="46729650"/>
          <a:ext cx="762000" cy="485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151</xdr:row>
      <xdr:rowOff>76200</xdr:rowOff>
    </xdr:from>
    <xdr:to>
      <xdr:col>0</xdr:col>
      <xdr:colOff>1247775</xdr:colOff>
      <xdr:row>155</xdr:row>
      <xdr:rowOff>123825</xdr:rowOff>
    </xdr:to>
    <xdr:pic>
      <xdr:nvPicPr>
        <xdr:cNvPr id="25" name="Picture 79" descr="image07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8125" y="41776650"/>
          <a:ext cx="100965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158</xdr:row>
      <xdr:rowOff>47625</xdr:rowOff>
    </xdr:from>
    <xdr:to>
      <xdr:col>0</xdr:col>
      <xdr:colOff>1104900</xdr:colOff>
      <xdr:row>162</xdr:row>
      <xdr:rowOff>152400</xdr:rowOff>
    </xdr:to>
    <xdr:pic>
      <xdr:nvPicPr>
        <xdr:cNvPr id="26" name="Picture 81" descr="87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43129200"/>
          <a:ext cx="79057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170</xdr:row>
      <xdr:rowOff>76200</xdr:rowOff>
    </xdr:from>
    <xdr:to>
      <xdr:col>0</xdr:col>
      <xdr:colOff>1314450</xdr:colOff>
      <xdr:row>174</xdr:row>
      <xdr:rowOff>123825</xdr:rowOff>
    </xdr:to>
    <xdr:pic>
      <xdr:nvPicPr>
        <xdr:cNvPr id="27" name="Picture 84" descr="89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8600" y="45558075"/>
          <a:ext cx="108585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110</xdr:row>
      <xdr:rowOff>190499</xdr:rowOff>
    </xdr:from>
    <xdr:to>
      <xdr:col>0</xdr:col>
      <xdr:colOff>1485900</xdr:colOff>
      <xdr:row>114</xdr:row>
      <xdr:rowOff>133350</xdr:rowOff>
    </xdr:to>
    <xdr:pic>
      <xdr:nvPicPr>
        <xdr:cNvPr id="2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22336124"/>
          <a:ext cx="1419225" cy="704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85</xdr:row>
      <xdr:rowOff>0</xdr:rowOff>
    </xdr:from>
    <xdr:to>
      <xdr:col>0</xdr:col>
      <xdr:colOff>1371600</xdr:colOff>
      <xdr:row>88</xdr:row>
      <xdr:rowOff>123825</xdr:rowOff>
    </xdr:to>
    <xdr:pic>
      <xdr:nvPicPr>
        <xdr:cNvPr id="2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23825" y="23974425"/>
          <a:ext cx="1247775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164</xdr:row>
      <xdr:rowOff>38100</xdr:rowOff>
    </xdr:from>
    <xdr:to>
      <xdr:col>0</xdr:col>
      <xdr:colOff>1209675</xdr:colOff>
      <xdr:row>168</xdr:row>
      <xdr:rowOff>142875</xdr:rowOff>
    </xdr:to>
    <xdr:pic>
      <xdr:nvPicPr>
        <xdr:cNvPr id="30" name="Picture 90" descr="88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7650" y="44319825"/>
          <a:ext cx="96202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56</xdr:row>
      <xdr:rowOff>133350</xdr:rowOff>
    </xdr:from>
    <xdr:to>
      <xdr:col>0</xdr:col>
      <xdr:colOff>1485900</xdr:colOff>
      <xdr:row>61</xdr:row>
      <xdr:rowOff>9525</xdr:rowOff>
    </xdr:to>
    <xdr:pic>
      <xdr:nvPicPr>
        <xdr:cNvPr id="3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050" y="16402050"/>
          <a:ext cx="1466850" cy="828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57150</xdr:colOff>
      <xdr:row>62</xdr:row>
      <xdr:rowOff>133350</xdr:rowOff>
    </xdr:from>
    <xdr:to>
      <xdr:col>0</xdr:col>
      <xdr:colOff>1295400</xdr:colOff>
      <xdr:row>67</xdr:row>
      <xdr:rowOff>66675</xdr:rowOff>
    </xdr:to>
    <xdr:pic>
      <xdr:nvPicPr>
        <xdr:cNvPr id="3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" y="12753975"/>
          <a:ext cx="1238250" cy="8858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19050</xdr:colOff>
      <xdr:row>67</xdr:row>
      <xdr:rowOff>142875</xdr:rowOff>
    </xdr:from>
    <xdr:to>
      <xdr:col>0</xdr:col>
      <xdr:colOff>1485900</xdr:colOff>
      <xdr:row>72</xdr:row>
      <xdr:rowOff>0</xdr:rowOff>
    </xdr:to>
    <xdr:pic>
      <xdr:nvPicPr>
        <xdr:cNvPr id="3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050" y="19192875"/>
          <a:ext cx="1466850" cy="8096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72</xdr:row>
      <xdr:rowOff>95250</xdr:rowOff>
    </xdr:from>
    <xdr:to>
      <xdr:col>0</xdr:col>
      <xdr:colOff>1400175</xdr:colOff>
      <xdr:row>77</xdr:row>
      <xdr:rowOff>0</xdr:rowOff>
    </xdr:to>
    <xdr:pic>
      <xdr:nvPicPr>
        <xdr:cNvPr id="34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14620875"/>
          <a:ext cx="1362075" cy="8572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47625</xdr:colOff>
      <xdr:row>106</xdr:row>
      <xdr:rowOff>19050</xdr:rowOff>
    </xdr:from>
    <xdr:to>
      <xdr:col>0</xdr:col>
      <xdr:colOff>1457325</xdr:colOff>
      <xdr:row>110</xdr:row>
      <xdr:rowOff>76200</xdr:rowOff>
    </xdr:to>
    <xdr:pic>
      <xdr:nvPicPr>
        <xdr:cNvPr id="35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21402675"/>
          <a:ext cx="1409700" cy="8191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38100</xdr:colOff>
      <xdr:row>114</xdr:row>
      <xdr:rowOff>171450</xdr:rowOff>
    </xdr:from>
    <xdr:to>
      <xdr:col>0</xdr:col>
      <xdr:colOff>1381125</xdr:colOff>
      <xdr:row>117</xdr:row>
      <xdr:rowOff>38099</xdr:rowOff>
    </xdr:to>
    <xdr:pic>
      <xdr:nvPicPr>
        <xdr:cNvPr id="3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100" y="23079075"/>
          <a:ext cx="1343025" cy="43814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5</xdr:row>
      <xdr:rowOff>28575</xdr:rowOff>
    </xdr:from>
    <xdr:to>
      <xdr:col>1</xdr:col>
      <xdr:colOff>38100</xdr:colOff>
      <xdr:row>14</xdr:row>
      <xdr:rowOff>66050</xdr:rowOff>
    </xdr:to>
    <xdr:pic>
      <xdr:nvPicPr>
        <xdr:cNvPr id="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981075"/>
          <a:ext cx="1323976" cy="175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838199</xdr:colOff>
      <xdr:row>123</xdr:row>
      <xdr:rowOff>9525</xdr:rowOff>
    </xdr:from>
    <xdr:to>
      <xdr:col>7</xdr:col>
      <xdr:colOff>9524</xdr:colOff>
      <xdr:row>135</xdr:row>
      <xdr:rowOff>123825</xdr:rowOff>
    </xdr:to>
    <xdr:sp macro="" textlink="">
      <xdr:nvSpPr>
        <xdr:cNvPr id="3" name="Text Box 19"/>
        <xdr:cNvSpPr txBox="1">
          <a:spLocks noChangeArrowheads="1"/>
        </xdr:cNvSpPr>
      </xdr:nvSpPr>
      <xdr:spPr bwMode="auto">
        <a:xfrm>
          <a:off x="2143124" y="23498175"/>
          <a:ext cx="517207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поворотные 3-х позиционные серии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VRG 131 -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предназначены для регулирования температуры теплоносителя в системах отопления, кондиционирования, отопления полов, нагрева от солнечных панелей и вентиляции. Для более легкого ручного регулирования клапаны оборудованы рукоятками и ограничителями угла поворота 90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С. Вместе с сервомоторами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ESBE,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легко можно оборудовать автоматическим управлением обеспечив точную регулировку, благодаря уникальному соединению клапан - сервомотор.</a:t>
          </a:r>
          <a:endParaRPr lang="ru-RU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Рабочее давление - 10 бар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Температура теплоносителя - 110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Крутящий момент &lt; 5Нм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Материал - латунь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DZR, CW602N</a:t>
          </a:r>
        </a:p>
      </xdr:txBody>
    </xdr:sp>
    <xdr:clientData/>
  </xdr:twoCellAnchor>
  <xdr:twoCellAnchor editAs="oneCell">
    <xdr:from>
      <xdr:col>1</xdr:col>
      <xdr:colOff>895349</xdr:colOff>
      <xdr:row>162</xdr:row>
      <xdr:rowOff>19050</xdr:rowOff>
    </xdr:from>
    <xdr:to>
      <xdr:col>7</xdr:col>
      <xdr:colOff>9524</xdr:colOff>
      <xdr:row>172</xdr:row>
      <xdr:rowOff>104775</xdr:rowOff>
    </xdr:to>
    <xdr:sp macro="" textlink="">
      <xdr:nvSpPr>
        <xdr:cNvPr id="4" name="Text Box 20"/>
        <xdr:cNvSpPr txBox="1">
          <a:spLocks noChangeArrowheads="1"/>
        </xdr:cNvSpPr>
      </xdr:nvSpPr>
      <xdr:spPr bwMode="auto">
        <a:xfrm>
          <a:off x="2200274" y="30956250"/>
          <a:ext cx="511492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поворотные 3-х позиционные серии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предназначены для регулирования температуры теплоносителя в системах отопления и кондиционирования. Пропорции смешивания также могут осуществляется ручкой для ручного регулирования, или через системы автоматического управления с помощью сервоприводов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ESBE.</a:t>
          </a: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Рабочее давление - 6 бар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Температура теплоносителя - 110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Крутящий момент: 5Нм -для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DN50, 10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Нм для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DN80, 15H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 для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DN150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Материал корпуса клапана  - литой чугун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EN-JL 1030</a:t>
          </a:r>
        </a:p>
      </xdr:txBody>
    </xdr:sp>
    <xdr:clientData/>
  </xdr:twoCellAnchor>
  <xdr:twoCellAnchor editAs="oneCell">
    <xdr:from>
      <xdr:col>0</xdr:col>
      <xdr:colOff>85726</xdr:colOff>
      <xdr:row>124</xdr:row>
      <xdr:rowOff>9525</xdr:rowOff>
    </xdr:from>
    <xdr:to>
      <xdr:col>1</xdr:col>
      <xdr:colOff>19050</xdr:colOff>
      <xdr:row>131</xdr:row>
      <xdr:rowOff>19050</xdr:rowOff>
    </xdr:to>
    <xdr:pic>
      <xdr:nvPicPr>
        <xdr:cNvPr id="5" name="Picture 21" descr="521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6" y="23688675"/>
          <a:ext cx="1238249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163</xdr:row>
      <xdr:rowOff>95250</xdr:rowOff>
    </xdr:from>
    <xdr:to>
      <xdr:col>1</xdr:col>
      <xdr:colOff>257175</xdr:colOff>
      <xdr:row>170</xdr:row>
      <xdr:rowOff>104775</xdr:rowOff>
    </xdr:to>
    <xdr:pic>
      <xdr:nvPicPr>
        <xdr:cNvPr id="6" name="Picture 22" descr="516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31222950"/>
          <a:ext cx="15049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182</xdr:row>
      <xdr:rowOff>9525</xdr:rowOff>
    </xdr:from>
    <xdr:to>
      <xdr:col>1</xdr:col>
      <xdr:colOff>352425</xdr:colOff>
      <xdr:row>187</xdr:row>
      <xdr:rowOff>133350</xdr:rowOff>
    </xdr:to>
    <xdr:pic>
      <xdr:nvPicPr>
        <xdr:cNvPr id="7" name="Picture 23" descr="522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34775775"/>
          <a:ext cx="1524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189</xdr:row>
      <xdr:rowOff>19050</xdr:rowOff>
    </xdr:from>
    <xdr:to>
      <xdr:col>1</xdr:col>
      <xdr:colOff>171450</xdr:colOff>
      <xdr:row>195</xdr:row>
      <xdr:rowOff>9525</xdr:rowOff>
    </xdr:to>
    <xdr:pic>
      <xdr:nvPicPr>
        <xdr:cNvPr id="8" name="Picture 24" descr="515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36118800"/>
          <a:ext cx="12001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250</xdr:row>
      <xdr:rowOff>0</xdr:rowOff>
    </xdr:from>
    <xdr:to>
      <xdr:col>1</xdr:col>
      <xdr:colOff>742950</xdr:colOff>
      <xdr:row>257</xdr:row>
      <xdr:rowOff>9525</xdr:rowOff>
    </xdr:to>
    <xdr:pic>
      <xdr:nvPicPr>
        <xdr:cNvPr id="9" name="Picture 25" descr="5330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48672750"/>
          <a:ext cx="2000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4</xdr:col>
      <xdr:colOff>466725</xdr:colOff>
      <xdr:row>2</xdr:row>
      <xdr:rowOff>9525</xdr:rowOff>
    </xdr:to>
    <xdr:sp macro="" textlink="">
      <xdr:nvSpPr>
        <xdr:cNvPr id="10" name="Text Box 28"/>
        <xdr:cNvSpPr txBox="1">
          <a:spLocks noChangeArrowheads="1"/>
        </xdr:cNvSpPr>
      </xdr:nvSpPr>
      <xdr:spPr bwMode="auto">
        <a:xfrm>
          <a:off x="57150" y="876300"/>
          <a:ext cx="6705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Регулирующая арматура и автоматика 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ESBE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Швеция)</a:t>
          </a:r>
        </a:p>
      </xdr:txBody>
    </xdr:sp>
    <xdr:clientData/>
  </xdr:twoCellAnchor>
  <xdr:twoCellAnchor editAs="oneCell">
    <xdr:from>
      <xdr:col>1</xdr:col>
      <xdr:colOff>628649</xdr:colOff>
      <xdr:row>4</xdr:row>
      <xdr:rowOff>66675</xdr:rowOff>
    </xdr:from>
    <xdr:to>
      <xdr:col>7</xdr:col>
      <xdr:colOff>9524</xdr:colOff>
      <xdr:row>15</xdr:row>
      <xdr:rowOff>123825</xdr:rowOff>
    </xdr:to>
    <xdr:sp macro="" textlink="">
      <xdr:nvSpPr>
        <xdr:cNvPr id="11" name="Text Box 29"/>
        <xdr:cNvSpPr txBox="1">
          <a:spLocks noChangeArrowheads="1"/>
        </xdr:cNvSpPr>
      </xdr:nvSpPr>
      <xdr:spPr bwMode="auto">
        <a:xfrm>
          <a:off x="1933574" y="828675"/>
          <a:ext cx="53816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смесительные серии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VTA 320/520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обладают высокой пропускной способностью и хорошей функциональностью, являются универсальными и применяются  для защиты от ожогов и регулирования температуры в системах горячего водоснабжения, а также для небольших контуров напольного отопления.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Рабочее давление - 10 бар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Температура теплоносителя - 95град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Стабильность температуры -  +/-2град (для серий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VTA320)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+/-4град (для серий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VTA522)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Материал - латунь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DZR, CW602N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не подвергающаяся селективной коррозии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Теплоноситель - вода / гликоль &lt;50% состава</a:t>
          </a:r>
        </a:p>
      </xdr:txBody>
    </xdr:sp>
    <xdr:clientData/>
  </xdr:twoCellAnchor>
  <xdr:twoCellAnchor editAs="oneCell">
    <xdr:from>
      <xdr:col>0</xdr:col>
      <xdr:colOff>85725</xdr:colOff>
      <xdr:row>24</xdr:row>
      <xdr:rowOff>114300</xdr:rowOff>
    </xdr:from>
    <xdr:to>
      <xdr:col>1</xdr:col>
      <xdr:colOff>200025</xdr:colOff>
      <xdr:row>33</xdr:row>
      <xdr:rowOff>142875</xdr:rowOff>
    </xdr:to>
    <xdr:pic>
      <xdr:nvPicPr>
        <xdr:cNvPr id="1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705350"/>
          <a:ext cx="1419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24</xdr:row>
      <xdr:rowOff>0</xdr:rowOff>
    </xdr:from>
    <xdr:to>
      <xdr:col>7</xdr:col>
      <xdr:colOff>19050</xdr:colOff>
      <xdr:row>35</xdr:row>
      <xdr:rowOff>57150</xdr:rowOff>
    </xdr:to>
    <xdr:sp macro="" textlink="">
      <xdr:nvSpPr>
        <xdr:cNvPr id="13" name="Text Box 31"/>
        <xdr:cNvSpPr txBox="1">
          <a:spLocks noChangeArrowheads="1"/>
        </xdr:cNvSpPr>
      </xdr:nvSpPr>
      <xdr:spPr bwMode="auto">
        <a:xfrm>
          <a:off x="1933575" y="4591050"/>
          <a:ext cx="539115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смесительные премиум серии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VTA 330/530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отличительные особенности от клапанов серии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VTA 320/520 -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высокоточное регулирование температуры в бытовых системах горячего водоснабжения. Быстрая реакция термостата и давление, сбалансированное регулятором управляющего клапана позволяют обеспечить минимальные колебания температуры несмотря на изменения давления.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Рабочее давление - 10 бар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Температура теплоносителя - 95град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Стабильность температуры - +/-1град (для серий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VTA332)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+/-2град (для серий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VTA532)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Материал - латунь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DZR, CW602N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не подвергающаяся селективной коррозии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Теплоноситель - вода / гликоль &lt;50% состава</a:t>
          </a:r>
        </a:p>
      </xdr:txBody>
    </xdr:sp>
    <xdr:clientData/>
  </xdr:twoCellAnchor>
  <xdr:twoCellAnchor editAs="oneCell">
    <xdr:from>
      <xdr:col>0</xdr:col>
      <xdr:colOff>95250</xdr:colOff>
      <xdr:row>53</xdr:row>
      <xdr:rowOff>38100</xdr:rowOff>
    </xdr:from>
    <xdr:to>
      <xdr:col>1</xdr:col>
      <xdr:colOff>333375</xdr:colOff>
      <xdr:row>57</xdr:row>
      <xdr:rowOff>123825</xdr:rowOff>
    </xdr:to>
    <xdr:sp macro="" textlink="">
      <xdr:nvSpPr>
        <xdr:cNvPr id="14" name="Text Box 39"/>
        <xdr:cNvSpPr txBox="1">
          <a:spLocks noChangeArrowheads="1"/>
        </xdr:cNvSpPr>
      </xdr:nvSpPr>
      <xdr:spPr bwMode="auto">
        <a:xfrm>
          <a:off x="95250" y="9629775"/>
          <a:ext cx="2009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Скорость достижения желаемой температуры (на графике это 43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С) в момент когда клапан холодный</a:t>
          </a:r>
        </a:p>
      </xdr:txBody>
    </xdr:sp>
    <xdr:clientData/>
  </xdr:twoCellAnchor>
  <xdr:twoCellAnchor editAs="oneCell">
    <xdr:from>
      <xdr:col>2</xdr:col>
      <xdr:colOff>666750</xdr:colOff>
      <xdr:row>53</xdr:row>
      <xdr:rowOff>38100</xdr:rowOff>
    </xdr:from>
    <xdr:to>
      <xdr:col>4</xdr:col>
      <xdr:colOff>238125</xdr:colOff>
      <xdr:row>57</xdr:row>
      <xdr:rowOff>114300</xdr:rowOff>
    </xdr:to>
    <xdr:sp macro="" textlink="">
      <xdr:nvSpPr>
        <xdr:cNvPr id="15" name="Text Box 40"/>
        <xdr:cNvSpPr txBox="1">
          <a:spLocks noChangeArrowheads="1"/>
        </xdr:cNvSpPr>
      </xdr:nvSpPr>
      <xdr:spPr bwMode="auto">
        <a:xfrm>
          <a:off x="2352675" y="9629775"/>
          <a:ext cx="2114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Изменение температуры воды после смесительного клапана при снижении давления поступающей горячей воды на 30%</a:t>
          </a:r>
        </a:p>
      </xdr:txBody>
    </xdr:sp>
    <xdr:clientData/>
  </xdr:twoCellAnchor>
  <xdr:twoCellAnchor editAs="oneCell">
    <xdr:from>
      <xdr:col>4</xdr:col>
      <xdr:colOff>762000</xdr:colOff>
      <xdr:row>53</xdr:row>
      <xdr:rowOff>76200</xdr:rowOff>
    </xdr:from>
    <xdr:to>
      <xdr:col>6</xdr:col>
      <xdr:colOff>314325</xdr:colOff>
      <xdr:row>57</xdr:row>
      <xdr:rowOff>95250</xdr:rowOff>
    </xdr:to>
    <xdr:sp macro="" textlink="">
      <xdr:nvSpPr>
        <xdr:cNvPr id="16" name="Text Box 41"/>
        <xdr:cNvSpPr txBox="1">
          <a:spLocks noChangeArrowheads="1"/>
        </xdr:cNvSpPr>
      </xdr:nvSpPr>
      <xdr:spPr bwMode="auto">
        <a:xfrm>
          <a:off x="4667250" y="9667875"/>
          <a:ext cx="20669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Изменение температуры воды после смесительного клапана при снижении температуры горячей воды от источника нагрева на 20%</a:t>
          </a:r>
        </a:p>
      </xdr:txBody>
    </xdr:sp>
    <xdr:clientData/>
  </xdr:twoCellAnchor>
  <xdr:twoCellAnchor editAs="oneCell">
    <xdr:from>
      <xdr:col>0</xdr:col>
      <xdr:colOff>152399</xdr:colOff>
      <xdr:row>74</xdr:row>
      <xdr:rowOff>85725</xdr:rowOff>
    </xdr:from>
    <xdr:to>
      <xdr:col>4</xdr:col>
      <xdr:colOff>57149</xdr:colOff>
      <xdr:row>85</xdr:row>
      <xdr:rowOff>57150</xdr:rowOff>
    </xdr:to>
    <xdr:pic>
      <xdr:nvPicPr>
        <xdr:cNvPr id="1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399" y="14220825"/>
          <a:ext cx="37052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43</xdr:row>
      <xdr:rowOff>76200</xdr:rowOff>
    </xdr:from>
    <xdr:to>
      <xdr:col>1</xdr:col>
      <xdr:colOff>828675</xdr:colOff>
      <xdr:row>53</xdr:row>
      <xdr:rowOff>9525</xdr:rowOff>
    </xdr:to>
    <xdr:pic>
      <xdr:nvPicPr>
        <xdr:cNvPr id="1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8305800"/>
          <a:ext cx="21050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43</xdr:row>
      <xdr:rowOff>123825</xdr:rowOff>
    </xdr:from>
    <xdr:to>
      <xdr:col>4</xdr:col>
      <xdr:colOff>457200</xdr:colOff>
      <xdr:row>53</xdr:row>
      <xdr:rowOff>57150</xdr:rowOff>
    </xdr:to>
    <xdr:pic>
      <xdr:nvPicPr>
        <xdr:cNvPr id="1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8353425"/>
          <a:ext cx="20478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619124</xdr:colOff>
      <xdr:row>43</xdr:row>
      <xdr:rowOff>66675</xdr:rowOff>
    </xdr:from>
    <xdr:to>
      <xdr:col>6</xdr:col>
      <xdr:colOff>1247774</xdr:colOff>
      <xdr:row>53</xdr:row>
      <xdr:rowOff>76200</xdr:rowOff>
    </xdr:to>
    <xdr:pic>
      <xdr:nvPicPr>
        <xdr:cNvPr id="20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19599" y="8296275"/>
          <a:ext cx="2295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695324</xdr:colOff>
      <xdr:row>60</xdr:row>
      <xdr:rowOff>0</xdr:rowOff>
    </xdr:from>
    <xdr:to>
      <xdr:col>6</xdr:col>
      <xdr:colOff>1028700</xdr:colOff>
      <xdr:row>70</xdr:row>
      <xdr:rowOff>123825</xdr:rowOff>
    </xdr:to>
    <xdr:pic>
      <xdr:nvPicPr>
        <xdr:cNvPr id="2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05224" y="11468100"/>
          <a:ext cx="2790826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</xdr:colOff>
      <xdr:row>60</xdr:row>
      <xdr:rowOff>38100</xdr:rowOff>
    </xdr:from>
    <xdr:to>
      <xdr:col>3</xdr:col>
      <xdr:colOff>409575</xdr:colOff>
      <xdr:row>72</xdr:row>
      <xdr:rowOff>57150</xdr:rowOff>
    </xdr:to>
    <xdr:pic>
      <xdr:nvPicPr>
        <xdr:cNvPr id="2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4" y="11506200"/>
          <a:ext cx="3390901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71</xdr:row>
      <xdr:rowOff>142875</xdr:rowOff>
    </xdr:from>
    <xdr:to>
      <xdr:col>2</xdr:col>
      <xdr:colOff>104775</xdr:colOff>
      <xdr:row>74</xdr:row>
      <xdr:rowOff>95250</xdr:rowOff>
    </xdr:to>
    <xdr:sp macro="" textlink="">
      <xdr:nvSpPr>
        <xdr:cNvPr id="23" name="Text Box 61"/>
        <xdr:cNvSpPr txBox="1">
          <a:spLocks noChangeArrowheads="1"/>
        </xdr:cNvSpPr>
      </xdr:nvSpPr>
      <xdr:spPr bwMode="auto">
        <a:xfrm>
          <a:off x="114300" y="12649200"/>
          <a:ext cx="31718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 1. Пример установки в системе ГВС без рециркуляции горячей воды</a:t>
          </a:r>
        </a:p>
      </xdr:txBody>
    </xdr:sp>
    <xdr:clientData/>
  </xdr:twoCellAnchor>
  <xdr:twoCellAnchor editAs="oneCell">
    <xdr:from>
      <xdr:col>3</xdr:col>
      <xdr:colOff>923925</xdr:colOff>
      <xdr:row>72</xdr:row>
      <xdr:rowOff>0</xdr:rowOff>
    </xdr:from>
    <xdr:to>
      <xdr:col>6</xdr:col>
      <xdr:colOff>161925</xdr:colOff>
      <xdr:row>74</xdr:row>
      <xdr:rowOff>66675</xdr:rowOff>
    </xdr:to>
    <xdr:sp macro="" textlink="">
      <xdr:nvSpPr>
        <xdr:cNvPr id="24" name="Text Box 62"/>
        <xdr:cNvSpPr txBox="1">
          <a:spLocks noChangeArrowheads="1"/>
        </xdr:cNvSpPr>
      </xdr:nvSpPr>
      <xdr:spPr bwMode="auto">
        <a:xfrm>
          <a:off x="3733800" y="12668250"/>
          <a:ext cx="2990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 2. Пример установки в системе ГВС с рециркуляцией горячей воды</a:t>
          </a:r>
        </a:p>
      </xdr:txBody>
    </xdr:sp>
    <xdr:clientData/>
  </xdr:twoCellAnchor>
  <xdr:twoCellAnchor editAs="oneCell">
    <xdr:from>
      <xdr:col>0</xdr:col>
      <xdr:colOff>209550</xdr:colOff>
      <xdr:row>85</xdr:row>
      <xdr:rowOff>19050</xdr:rowOff>
    </xdr:from>
    <xdr:to>
      <xdr:col>2</xdr:col>
      <xdr:colOff>238125</xdr:colOff>
      <xdr:row>88</xdr:row>
      <xdr:rowOff>19050</xdr:rowOff>
    </xdr:to>
    <xdr:sp macro="" textlink="">
      <xdr:nvSpPr>
        <xdr:cNvPr id="25" name="Text Box 63"/>
        <xdr:cNvSpPr txBox="1">
          <a:spLocks noChangeArrowheads="1"/>
        </xdr:cNvSpPr>
      </xdr:nvSpPr>
      <xdr:spPr bwMode="auto">
        <a:xfrm>
          <a:off x="209550" y="14792325"/>
          <a:ext cx="3209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Рис.3. Пример установки смесительного клапана в напольном отоплении. Где А - смесительный клапан, Б - клапан дефиринциального давления</a:t>
          </a:r>
        </a:p>
      </xdr:txBody>
    </xdr:sp>
    <xdr:clientData/>
  </xdr:twoCellAnchor>
  <xdr:twoCellAnchor editAs="oneCell">
    <xdr:from>
      <xdr:col>0</xdr:col>
      <xdr:colOff>104775</xdr:colOff>
      <xdr:row>142</xdr:row>
      <xdr:rowOff>66675</xdr:rowOff>
    </xdr:from>
    <xdr:to>
      <xdr:col>2</xdr:col>
      <xdr:colOff>238125</xdr:colOff>
      <xdr:row>160</xdr:row>
      <xdr:rowOff>38100</xdr:rowOff>
    </xdr:to>
    <xdr:pic>
      <xdr:nvPicPr>
        <xdr:cNvPr id="2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24126825"/>
          <a:ext cx="33528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144</xdr:row>
      <xdr:rowOff>66675</xdr:rowOff>
    </xdr:from>
    <xdr:to>
      <xdr:col>6</xdr:col>
      <xdr:colOff>1724025</xdr:colOff>
      <xdr:row>159</xdr:row>
      <xdr:rowOff>76200</xdr:rowOff>
    </xdr:to>
    <xdr:pic>
      <xdr:nvPicPr>
        <xdr:cNvPr id="2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9525" y="27574875"/>
          <a:ext cx="337185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</xdr:colOff>
      <xdr:row>182</xdr:row>
      <xdr:rowOff>133350</xdr:rowOff>
    </xdr:from>
    <xdr:to>
      <xdr:col>7</xdr:col>
      <xdr:colOff>9524</xdr:colOff>
      <xdr:row>194</xdr:row>
      <xdr:rowOff>123825</xdr:rowOff>
    </xdr:to>
    <xdr:sp macro="" textlink="">
      <xdr:nvSpPr>
        <xdr:cNvPr id="28" name="Text Box 68"/>
        <xdr:cNvSpPr txBox="1">
          <a:spLocks noChangeArrowheads="1"/>
        </xdr:cNvSpPr>
      </xdr:nvSpPr>
      <xdr:spPr bwMode="auto">
        <a:xfrm>
          <a:off x="2238374" y="34899600"/>
          <a:ext cx="5076825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Сервомоторы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ESBE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устанавливаются на 3-х позиционные поворотные клапаны.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Управляются 3-точечным сигналом (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SPDT),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имеют диапазон действия 90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и могут легко регулироваться вручную при помощи рукоятки расположенной на передней части привода. Поставляются в комплекте с 1,5 метровым соединительным кабелем.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Напряжение - 220В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Время закрытия 90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- 120 сек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Цены и технические характеристики на сервомоторы с напряжением 24В,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и/ или с другими диапазоном действия по времени  - по запросу. </a:t>
          </a:r>
        </a:p>
      </xdr:txBody>
    </xdr:sp>
    <xdr:clientData/>
  </xdr:twoCellAnchor>
  <xdr:twoCellAnchor editAs="oneCell">
    <xdr:from>
      <xdr:col>2</xdr:col>
      <xdr:colOff>409575</xdr:colOff>
      <xdr:row>200</xdr:row>
      <xdr:rowOff>19050</xdr:rowOff>
    </xdr:from>
    <xdr:to>
      <xdr:col>7</xdr:col>
      <xdr:colOff>9525</xdr:colOff>
      <xdr:row>214</xdr:row>
      <xdr:rowOff>104775</xdr:rowOff>
    </xdr:to>
    <xdr:sp macro="" textlink="">
      <xdr:nvSpPr>
        <xdr:cNvPr id="29" name="Text Box 69"/>
        <xdr:cNvSpPr txBox="1">
          <a:spLocks noChangeArrowheads="1"/>
        </xdr:cNvSpPr>
      </xdr:nvSpPr>
      <xdr:spPr bwMode="auto">
        <a:xfrm>
          <a:off x="2609850" y="38690550"/>
          <a:ext cx="4705350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Сервомотор с регулированием температуры 5-95</a:t>
          </a:r>
          <a:r>
            <a:rPr lang="ru-RU" sz="1000" b="1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С.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Представляет собой комбинированный сервомотор и контроллер постоянного уровня температуры в диапазоне от 5 до 95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С. Предназначен для использования с 3-х позиционными поворотными клапанами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ESBE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серии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VRG 131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3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F.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поставки: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трансформатор, кабель и штепсельная вилка.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датчик подающего трубопровода с кабелем 1,5 метра.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Идеально подходят для регулирования постоянной температуры в напольном отоплении.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Напряжение - 220В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Время закрытия 90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- 30 сек</a:t>
          </a:r>
        </a:p>
      </xdr:txBody>
    </xdr:sp>
    <xdr:clientData/>
  </xdr:twoCellAnchor>
  <xdr:twoCellAnchor editAs="oneCell">
    <xdr:from>
      <xdr:col>0</xdr:col>
      <xdr:colOff>161925</xdr:colOff>
      <xdr:row>200</xdr:row>
      <xdr:rowOff>19050</xdr:rowOff>
    </xdr:from>
    <xdr:to>
      <xdr:col>1</xdr:col>
      <xdr:colOff>542925</xdr:colOff>
      <xdr:row>206</xdr:row>
      <xdr:rowOff>9525</xdr:rowOff>
    </xdr:to>
    <xdr:pic>
      <xdr:nvPicPr>
        <xdr:cNvPr id="3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1925" y="38690550"/>
          <a:ext cx="16859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207</xdr:row>
      <xdr:rowOff>76200</xdr:rowOff>
    </xdr:from>
    <xdr:to>
      <xdr:col>1</xdr:col>
      <xdr:colOff>704850</xdr:colOff>
      <xdr:row>212</xdr:row>
      <xdr:rowOff>133350</xdr:rowOff>
    </xdr:to>
    <xdr:pic>
      <xdr:nvPicPr>
        <xdr:cNvPr id="3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40081200"/>
          <a:ext cx="19240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221</xdr:row>
      <xdr:rowOff>0</xdr:rowOff>
    </xdr:from>
    <xdr:to>
      <xdr:col>3</xdr:col>
      <xdr:colOff>457199</xdr:colOff>
      <xdr:row>231</xdr:row>
      <xdr:rowOff>95250</xdr:rowOff>
    </xdr:to>
    <xdr:pic>
      <xdr:nvPicPr>
        <xdr:cNvPr id="3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4" y="43148250"/>
          <a:ext cx="34194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221</xdr:row>
      <xdr:rowOff>95250</xdr:rowOff>
    </xdr:from>
    <xdr:to>
      <xdr:col>6</xdr:col>
      <xdr:colOff>1704975</xdr:colOff>
      <xdr:row>231</xdr:row>
      <xdr:rowOff>114300</xdr:rowOff>
    </xdr:to>
    <xdr:pic>
      <xdr:nvPicPr>
        <xdr:cNvPr id="3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00475" y="43243500"/>
          <a:ext cx="33718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234</xdr:row>
      <xdr:rowOff>123825</xdr:rowOff>
    </xdr:from>
    <xdr:to>
      <xdr:col>4</xdr:col>
      <xdr:colOff>28575</xdr:colOff>
      <xdr:row>245</xdr:row>
      <xdr:rowOff>66675</xdr:rowOff>
    </xdr:to>
    <xdr:pic>
      <xdr:nvPicPr>
        <xdr:cNvPr id="3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45748575"/>
          <a:ext cx="37147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246</xdr:row>
      <xdr:rowOff>76200</xdr:rowOff>
    </xdr:from>
    <xdr:to>
      <xdr:col>1</xdr:col>
      <xdr:colOff>752475</xdr:colOff>
      <xdr:row>249</xdr:row>
      <xdr:rowOff>47625</xdr:rowOff>
    </xdr:to>
    <xdr:sp macro="" textlink="">
      <xdr:nvSpPr>
        <xdr:cNvPr id="35" name="Text Box 80"/>
        <xdr:cNvSpPr txBox="1">
          <a:spLocks noChangeArrowheads="1"/>
        </xdr:cNvSpPr>
      </xdr:nvSpPr>
      <xdr:spPr bwMode="auto">
        <a:xfrm>
          <a:off x="257175" y="41357550"/>
          <a:ext cx="2781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 3. Пример использования в системе ГВС с рециркуляцией горячей воды</a:t>
          </a:r>
        </a:p>
      </xdr:txBody>
    </xdr:sp>
    <xdr:clientData/>
  </xdr:twoCellAnchor>
  <xdr:twoCellAnchor editAs="oneCell">
    <xdr:from>
      <xdr:col>0</xdr:col>
      <xdr:colOff>152400</xdr:colOff>
      <xdr:row>231</xdr:row>
      <xdr:rowOff>142875</xdr:rowOff>
    </xdr:from>
    <xdr:to>
      <xdr:col>2</xdr:col>
      <xdr:colOff>190500</xdr:colOff>
      <xdr:row>234</xdr:row>
      <xdr:rowOff>9525</xdr:rowOff>
    </xdr:to>
    <xdr:sp macro="" textlink="">
      <xdr:nvSpPr>
        <xdr:cNvPr id="36" name="Text Box 81"/>
        <xdr:cNvSpPr txBox="1">
          <a:spLocks noChangeArrowheads="1"/>
        </xdr:cNvSpPr>
      </xdr:nvSpPr>
      <xdr:spPr bwMode="auto">
        <a:xfrm>
          <a:off x="152400" y="38995350"/>
          <a:ext cx="32194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Рис.3. Пример использования в напольном отоплении.</a:t>
          </a:r>
        </a:p>
      </xdr:txBody>
    </xdr:sp>
    <xdr:clientData/>
  </xdr:twoCellAnchor>
  <xdr:twoCellAnchor editAs="oneCell">
    <xdr:from>
      <xdr:col>4</xdr:col>
      <xdr:colOff>152400</xdr:colOff>
      <xdr:row>232</xdr:row>
      <xdr:rowOff>142875</xdr:rowOff>
    </xdr:from>
    <xdr:to>
      <xdr:col>6</xdr:col>
      <xdr:colOff>161925</xdr:colOff>
      <xdr:row>235</xdr:row>
      <xdr:rowOff>152400</xdr:rowOff>
    </xdr:to>
    <xdr:sp macro="" textlink="">
      <xdr:nvSpPr>
        <xdr:cNvPr id="37" name="Text Box 82"/>
        <xdr:cNvSpPr txBox="1">
          <a:spLocks noChangeArrowheads="1"/>
        </xdr:cNvSpPr>
      </xdr:nvSpPr>
      <xdr:spPr bwMode="auto">
        <a:xfrm>
          <a:off x="4057650" y="39157275"/>
          <a:ext cx="26860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Рис.3. Пример использования для поддержания постоянной температуры  в пластинчатом теплообменники.</a:t>
          </a:r>
        </a:p>
      </xdr:txBody>
    </xdr:sp>
    <xdr:clientData/>
  </xdr:twoCellAnchor>
  <xdr:twoCellAnchor editAs="oneCell">
    <xdr:from>
      <xdr:col>2</xdr:col>
      <xdr:colOff>352425</xdr:colOff>
      <xdr:row>249</xdr:row>
      <xdr:rowOff>152400</xdr:rowOff>
    </xdr:from>
    <xdr:to>
      <xdr:col>6</xdr:col>
      <xdr:colOff>1819275</xdr:colOff>
      <xdr:row>266</xdr:row>
      <xdr:rowOff>95250</xdr:rowOff>
    </xdr:to>
    <xdr:sp macro="" textlink="">
      <xdr:nvSpPr>
        <xdr:cNvPr id="38" name="Text Box 83"/>
        <xdr:cNvSpPr txBox="1">
          <a:spLocks noChangeArrowheads="1"/>
        </xdr:cNvSpPr>
      </xdr:nvSpPr>
      <xdr:spPr bwMode="auto">
        <a:xfrm>
          <a:off x="2552700" y="48634650"/>
          <a:ext cx="4733925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Сервомотор со встроенным погодозависимым контроллером.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Это комплексное, погодозависимое автоматическое устройство управления, предназначен для управления системами отопления и напольным отоплением. Для удобства использования, оснащен полным графическим дисплеем с меню на русском языке. Предназначен для использования с 3-х позиционными поворотными клапанами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ESBE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серии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VRG 131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3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F. </a:t>
          </a: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поставки: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датчик комнатной температуры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датчик наружной температуры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датчик теплоносителя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кабель датчиков 4х0,38мм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30 метров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питающий кабель 1,5м и штепсельная вилка.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Напряжение - 220В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Время закрытия 90</a:t>
          </a:r>
          <a:r>
            <a:rPr lang="ru-RU" sz="1000" b="0" i="0" u="none" strike="noStrike" baseline="30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- 120 сек</a:t>
          </a:r>
        </a:p>
      </xdr:txBody>
    </xdr:sp>
    <xdr:clientData/>
  </xdr:twoCellAnchor>
  <xdr:twoCellAnchor editAs="oneCell">
    <xdr:from>
      <xdr:col>0</xdr:col>
      <xdr:colOff>104775</xdr:colOff>
      <xdr:row>89</xdr:row>
      <xdr:rowOff>142875</xdr:rowOff>
    </xdr:from>
    <xdr:to>
      <xdr:col>1</xdr:col>
      <xdr:colOff>247650</xdr:colOff>
      <xdr:row>99</xdr:row>
      <xdr:rowOff>47625</xdr:rowOff>
    </xdr:to>
    <xdr:pic>
      <xdr:nvPicPr>
        <xdr:cNvPr id="3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7135475"/>
          <a:ext cx="14478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628649</xdr:colOff>
      <xdr:row>89</xdr:row>
      <xdr:rowOff>133350</xdr:rowOff>
    </xdr:from>
    <xdr:to>
      <xdr:col>6</xdr:col>
      <xdr:colOff>1809749</xdr:colOff>
      <xdr:row>99</xdr:row>
      <xdr:rowOff>85725</xdr:rowOff>
    </xdr:to>
    <xdr:sp macro="" textlink="">
      <xdr:nvSpPr>
        <xdr:cNvPr id="40" name="Text Box 86"/>
        <xdr:cNvSpPr txBox="1">
          <a:spLocks noChangeArrowheads="1"/>
        </xdr:cNvSpPr>
      </xdr:nvSpPr>
      <xdr:spPr bwMode="auto">
        <a:xfrm>
          <a:off x="1933574" y="17125950"/>
          <a:ext cx="53435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Клапаны смесительные серии 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VTA 372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выбор номер один для применения в системах напольного отопления. Обладают высокой пропускной способностью.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Технические характеристики: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Рабочее давление - 10 бар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Температура теплоносителя - 95град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Стабильность температуры -  +/-3град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Материал - латунь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DZR, CW602N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не подвергающаяся селективной коррозии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Теплоноситель - вода / гликоль &lt;50% состава</a:t>
          </a:r>
        </a:p>
      </xdr:txBody>
    </xdr:sp>
    <xdr:clientData/>
  </xdr:twoCellAnchor>
  <xdr:twoCellAnchor editAs="oneCell">
    <xdr:from>
      <xdr:col>0</xdr:col>
      <xdr:colOff>133350</xdr:colOff>
      <xdr:row>104</xdr:row>
      <xdr:rowOff>85725</xdr:rowOff>
    </xdr:from>
    <xdr:to>
      <xdr:col>1</xdr:col>
      <xdr:colOff>523875</xdr:colOff>
      <xdr:row>119</xdr:row>
      <xdr:rowOff>0</xdr:rowOff>
    </xdr:to>
    <xdr:pic>
      <xdr:nvPicPr>
        <xdr:cNvPr id="41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3350" y="17973675"/>
          <a:ext cx="2552700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104</xdr:row>
      <xdr:rowOff>19050</xdr:rowOff>
    </xdr:from>
    <xdr:to>
      <xdr:col>5</xdr:col>
      <xdr:colOff>866775</xdr:colOff>
      <xdr:row>118</xdr:row>
      <xdr:rowOff>57150</xdr:rowOff>
    </xdr:to>
    <xdr:pic>
      <xdr:nvPicPr>
        <xdr:cNvPr id="42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90825" y="17907000"/>
          <a:ext cx="399097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674</xdr:row>
      <xdr:rowOff>0</xdr:rowOff>
    </xdr:from>
    <xdr:to>
      <xdr:col>0</xdr:col>
      <xdr:colOff>952500</xdr:colOff>
      <xdr:row>682</xdr:row>
      <xdr:rowOff>9525</xdr:rowOff>
    </xdr:to>
    <xdr:pic>
      <xdr:nvPicPr>
        <xdr:cNvPr id="2" name="Picture 1" descr="BFL_SD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07508675"/>
          <a:ext cx="952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700</xdr:row>
      <xdr:rowOff>0</xdr:rowOff>
    </xdr:from>
    <xdr:to>
      <xdr:col>0</xdr:col>
      <xdr:colOff>962025</xdr:colOff>
      <xdr:row>704</xdr:row>
      <xdr:rowOff>104775</xdr:rowOff>
    </xdr:to>
    <xdr:pic>
      <xdr:nvPicPr>
        <xdr:cNvPr id="3" name="Picture 2" descr="BFL_PRDP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" y="111737775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0</xdr:col>
      <xdr:colOff>952500</xdr:colOff>
      <xdr:row>731</xdr:row>
      <xdr:rowOff>19050</xdr:rowOff>
    </xdr:to>
    <xdr:pic>
      <xdr:nvPicPr>
        <xdr:cNvPr id="4" name="Picture 3" descr="BFL_CADP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5966875"/>
          <a:ext cx="952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778</xdr:row>
      <xdr:rowOff>19050</xdr:rowOff>
    </xdr:from>
    <xdr:to>
      <xdr:col>1</xdr:col>
      <xdr:colOff>9525</xdr:colOff>
      <xdr:row>788</xdr:row>
      <xdr:rowOff>19050</xdr:rowOff>
    </xdr:to>
    <xdr:pic>
      <xdr:nvPicPr>
        <xdr:cNvPr id="5" name="Picture 4" descr="BFL_CDP4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06079925"/>
          <a:ext cx="10858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750</xdr:row>
      <xdr:rowOff>85725</xdr:rowOff>
    </xdr:from>
    <xdr:to>
      <xdr:col>0</xdr:col>
      <xdr:colOff>1057275</xdr:colOff>
      <xdr:row>760</xdr:row>
      <xdr:rowOff>104775</xdr:rowOff>
    </xdr:to>
    <xdr:pic>
      <xdr:nvPicPr>
        <xdr:cNvPr id="6" name="Picture 5" descr="BFL_CDP1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525" y="102412800"/>
          <a:ext cx="10477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762</xdr:row>
      <xdr:rowOff>95250</xdr:rowOff>
    </xdr:from>
    <xdr:to>
      <xdr:col>0</xdr:col>
      <xdr:colOff>1057274</xdr:colOff>
      <xdr:row>772</xdr:row>
      <xdr:rowOff>95250</xdr:rowOff>
    </xdr:to>
    <xdr:pic>
      <xdr:nvPicPr>
        <xdr:cNvPr id="7" name="Picture 6" descr="BFL_CDP3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04022525"/>
          <a:ext cx="1057274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798</xdr:row>
      <xdr:rowOff>228600</xdr:rowOff>
    </xdr:from>
    <xdr:to>
      <xdr:col>0</xdr:col>
      <xdr:colOff>1009650</xdr:colOff>
      <xdr:row>808</xdr:row>
      <xdr:rowOff>123825</xdr:rowOff>
    </xdr:to>
    <xdr:pic>
      <xdr:nvPicPr>
        <xdr:cNvPr id="8" name="Picture 7" descr="BFL_RDPA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229943025"/>
          <a:ext cx="10096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0</xdr:col>
      <xdr:colOff>952500</xdr:colOff>
      <xdr:row>833</xdr:row>
      <xdr:rowOff>95250</xdr:rowOff>
    </xdr:to>
    <xdr:pic>
      <xdr:nvPicPr>
        <xdr:cNvPr id="9" name="Picture 8" descr="BFL_TFDP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13362622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851</xdr:row>
      <xdr:rowOff>47625</xdr:rowOff>
    </xdr:from>
    <xdr:to>
      <xdr:col>1</xdr:col>
      <xdr:colOff>0</xdr:colOff>
      <xdr:row>859</xdr:row>
      <xdr:rowOff>19050</xdr:rowOff>
    </xdr:to>
    <xdr:pic>
      <xdr:nvPicPr>
        <xdr:cNvPr id="10" name="Picture 9" descr="BFL_ADP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3825" y="137112375"/>
          <a:ext cx="952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867</xdr:row>
      <xdr:rowOff>66675</xdr:rowOff>
    </xdr:from>
    <xdr:to>
      <xdr:col>1</xdr:col>
      <xdr:colOff>38100</xdr:colOff>
      <xdr:row>875</xdr:row>
      <xdr:rowOff>104775</xdr:rowOff>
    </xdr:to>
    <xdr:pic>
      <xdr:nvPicPr>
        <xdr:cNvPr id="11" name="Picture 10" descr="BFL_ADPR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61925" y="139760325"/>
          <a:ext cx="952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896</xdr:row>
      <xdr:rowOff>47625</xdr:rowOff>
    </xdr:from>
    <xdr:to>
      <xdr:col>0</xdr:col>
      <xdr:colOff>962025</xdr:colOff>
      <xdr:row>906</xdr:row>
      <xdr:rowOff>47625</xdr:rowOff>
    </xdr:to>
    <xdr:pic>
      <xdr:nvPicPr>
        <xdr:cNvPr id="12" name="Picture 11" descr="BFL_TIDP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14325" y="144456150"/>
          <a:ext cx="6477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913</xdr:row>
      <xdr:rowOff>142875</xdr:rowOff>
    </xdr:from>
    <xdr:to>
      <xdr:col>0</xdr:col>
      <xdr:colOff>1028700</xdr:colOff>
      <xdr:row>924</xdr:row>
      <xdr:rowOff>0</xdr:rowOff>
    </xdr:to>
    <xdr:pic>
      <xdr:nvPicPr>
        <xdr:cNvPr id="13" name="Picture 12" descr="BFL_TTDP4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71450" y="147304125"/>
          <a:ext cx="857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925</xdr:row>
      <xdr:rowOff>114300</xdr:rowOff>
    </xdr:from>
    <xdr:to>
      <xdr:col>0</xdr:col>
      <xdr:colOff>981075</xdr:colOff>
      <xdr:row>935</xdr:row>
      <xdr:rowOff>114300</xdr:rowOff>
    </xdr:to>
    <xdr:pic>
      <xdr:nvPicPr>
        <xdr:cNvPr id="14" name="Picture 13" descr="BFL_TTDP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04800" y="149218650"/>
          <a:ext cx="676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956</xdr:row>
      <xdr:rowOff>0</xdr:rowOff>
    </xdr:from>
    <xdr:to>
      <xdr:col>0</xdr:col>
      <xdr:colOff>838200</xdr:colOff>
      <xdr:row>966</xdr:row>
      <xdr:rowOff>0</xdr:rowOff>
    </xdr:to>
    <xdr:pic>
      <xdr:nvPicPr>
        <xdr:cNvPr id="15" name="Picture 14" descr="BFL_TI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42900" y="154143075"/>
          <a:ext cx="4953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1003</xdr:row>
      <xdr:rowOff>0</xdr:rowOff>
    </xdr:from>
    <xdr:to>
      <xdr:col>0</xdr:col>
      <xdr:colOff>762000</xdr:colOff>
      <xdr:row>1013</xdr:row>
      <xdr:rowOff>0</xdr:rowOff>
    </xdr:to>
    <xdr:pic>
      <xdr:nvPicPr>
        <xdr:cNvPr id="16" name="Picture 15" descr="BFL_TCDP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61753550"/>
          <a:ext cx="4762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1015</xdr:row>
      <xdr:rowOff>47625</xdr:rowOff>
    </xdr:from>
    <xdr:to>
      <xdr:col>0</xdr:col>
      <xdr:colOff>838200</xdr:colOff>
      <xdr:row>1025</xdr:row>
      <xdr:rowOff>47625</xdr:rowOff>
    </xdr:to>
    <xdr:pic>
      <xdr:nvPicPr>
        <xdr:cNvPr id="17" name="Picture 16" descr="BFL_TEDP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14325" y="163744275"/>
          <a:ext cx="5238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1041</xdr:row>
      <xdr:rowOff>152400</xdr:rowOff>
    </xdr:from>
    <xdr:to>
      <xdr:col>0</xdr:col>
      <xdr:colOff>819150</xdr:colOff>
      <xdr:row>1052</xdr:row>
      <xdr:rowOff>0</xdr:rowOff>
    </xdr:to>
    <xdr:pic>
      <xdr:nvPicPr>
        <xdr:cNvPr id="18" name="Picture 17" descr="BFL_SILDP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0975" y="168059100"/>
          <a:ext cx="6381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1061</xdr:row>
      <xdr:rowOff>0</xdr:rowOff>
    </xdr:from>
    <xdr:to>
      <xdr:col>0</xdr:col>
      <xdr:colOff>1047750</xdr:colOff>
      <xdr:row>1064</xdr:row>
      <xdr:rowOff>95250</xdr:rowOff>
    </xdr:to>
    <xdr:pic>
      <xdr:nvPicPr>
        <xdr:cNvPr id="19" name="Picture 18" descr="BFL_PSDP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5250" y="171164250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1071</xdr:row>
      <xdr:rowOff>66675</xdr:rowOff>
    </xdr:from>
    <xdr:to>
      <xdr:col>0</xdr:col>
      <xdr:colOff>1057275</xdr:colOff>
      <xdr:row>1081</xdr:row>
      <xdr:rowOff>66675</xdr:rowOff>
    </xdr:to>
    <xdr:pic>
      <xdr:nvPicPr>
        <xdr:cNvPr id="20" name="Picture 19" descr="BFL_SMDP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61925" y="172850175"/>
          <a:ext cx="895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1092</xdr:row>
      <xdr:rowOff>0</xdr:rowOff>
    </xdr:from>
    <xdr:to>
      <xdr:col>0</xdr:col>
      <xdr:colOff>1066800</xdr:colOff>
      <xdr:row>1096</xdr:row>
      <xdr:rowOff>0</xdr:rowOff>
    </xdr:to>
    <xdr:pic>
      <xdr:nvPicPr>
        <xdr:cNvPr id="21" name="Picture 20" descr="BFL_BVDP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4300" y="176183925"/>
          <a:ext cx="9525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1111</xdr:row>
      <xdr:rowOff>142875</xdr:rowOff>
    </xdr:from>
    <xdr:to>
      <xdr:col>1</xdr:col>
      <xdr:colOff>0</xdr:colOff>
      <xdr:row>1116</xdr:row>
      <xdr:rowOff>114300</xdr:rowOff>
    </xdr:to>
    <xdr:pic>
      <xdr:nvPicPr>
        <xdr:cNvPr id="22" name="Picture 21" descr="BFL_EDP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23825" y="179412900"/>
          <a:ext cx="952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1131</xdr:row>
      <xdr:rowOff>0</xdr:rowOff>
    </xdr:from>
    <xdr:to>
      <xdr:col>0</xdr:col>
      <xdr:colOff>981075</xdr:colOff>
      <xdr:row>1139</xdr:row>
      <xdr:rowOff>9525</xdr:rowOff>
    </xdr:to>
    <xdr:pic>
      <xdr:nvPicPr>
        <xdr:cNvPr id="23" name="Picture 22" descr="BFL_FCDP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19075" y="18253710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1149</xdr:row>
      <xdr:rowOff>0</xdr:rowOff>
    </xdr:from>
    <xdr:to>
      <xdr:col>1</xdr:col>
      <xdr:colOff>19050</xdr:colOff>
      <xdr:row>1153</xdr:row>
      <xdr:rowOff>66675</xdr:rowOff>
    </xdr:to>
    <xdr:pic>
      <xdr:nvPicPr>
        <xdr:cNvPr id="24" name="Picture 23" descr="BFL_VDP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42875" y="185470800"/>
          <a:ext cx="952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1187</xdr:row>
      <xdr:rowOff>0</xdr:rowOff>
    </xdr:from>
    <xdr:to>
      <xdr:col>0</xdr:col>
      <xdr:colOff>1047750</xdr:colOff>
      <xdr:row>1192</xdr:row>
      <xdr:rowOff>19050</xdr:rowOff>
    </xdr:to>
    <xdr:pic>
      <xdr:nvPicPr>
        <xdr:cNvPr id="25" name="Picture 24" descr="BFL_BTDР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6675" y="191643000"/>
          <a:ext cx="981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1168</xdr:row>
      <xdr:rowOff>47625</xdr:rowOff>
    </xdr:from>
    <xdr:to>
      <xdr:col>1</xdr:col>
      <xdr:colOff>0</xdr:colOff>
      <xdr:row>1173</xdr:row>
      <xdr:rowOff>57150</xdr:rowOff>
    </xdr:to>
    <xdr:pic>
      <xdr:nvPicPr>
        <xdr:cNvPr id="26" name="Picture 25" descr="BFL_BMDP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23825" y="188614050"/>
          <a:ext cx="952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1218</xdr:row>
      <xdr:rowOff>114300</xdr:rowOff>
    </xdr:from>
    <xdr:to>
      <xdr:col>1</xdr:col>
      <xdr:colOff>0</xdr:colOff>
      <xdr:row>1230</xdr:row>
      <xdr:rowOff>66675</xdr:rowOff>
    </xdr:to>
    <xdr:pic>
      <xdr:nvPicPr>
        <xdr:cNvPr id="27" name="Picture 26" descr="Medtruba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350548575"/>
          <a:ext cx="10763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1412</xdr:row>
      <xdr:rowOff>114300</xdr:rowOff>
    </xdr:from>
    <xdr:to>
      <xdr:col>0</xdr:col>
      <xdr:colOff>952500</xdr:colOff>
      <xdr:row>1421</xdr:row>
      <xdr:rowOff>9525</xdr:rowOff>
    </xdr:to>
    <xdr:pic>
      <xdr:nvPicPr>
        <xdr:cNvPr id="28" name="Picture 27" descr="BFL_MMV_MHV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4300" y="230838375"/>
          <a:ext cx="8382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1426</xdr:row>
      <xdr:rowOff>0</xdr:rowOff>
    </xdr:from>
    <xdr:to>
      <xdr:col>0</xdr:col>
      <xdr:colOff>952500</xdr:colOff>
      <xdr:row>1432</xdr:row>
      <xdr:rowOff>95250</xdr:rowOff>
    </xdr:to>
    <xdr:pic>
      <xdr:nvPicPr>
        <xdr:cNvPr id="29" name="Picture 28" descr="BFL_SVNB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233048175"/>
          <a:ext cx="952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1435</xdr:row>
      <xdr:rowOff>28575</xdr:rowOff>
    </xdr:from>
    <xdr:to>
      <xdr:col>0</xdr:col>
      <xdr:colOff>1028700</xdr:colOff>
      <xdr:row>1443</xdr:row>
      <xdr:rowOff>114300</xdr:rowOff>
    </xdr:to>
    <xdr:pic>
      <xdr:nvPicPr>
        <xdr:cNvPr id="30" name="Picture 29" descr="Bfl_CVNB45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" y="234543600"/>
          <a:ext cx="952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1441</xdr:row>
      <xdr:rowOff>9525</xdr:rowOff>
    </xdr:from>
    <xdr:to>
      <xdr:col>0</xdr:col>
      <xdr:colOff>990600</xdr:colOff>
      <xdr:row>1448</xdr:row>
      <xdr:rowOff>123825</xdr:rowOff>
    </xdr:to>
    <xdr:pic>
      <xdr:nvPicPr>
        <xdr:cNvPr id="31" name="Picture 30" descr="BFL_CVNB90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8100" y="2355056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1450</xdr:row>
      <xdr:rowOff>0</xdr:rowOff>
    </xdr:from>
    <xdr:to>
      <xdr:col>0</xdr:col>
      <xdr:colOff>990600</xdr:colOff>
      <xdr:row>1457</xdr:row>
      <xdr:rowOff>95250</xdr:rowOff>
    </xdr:to>
    <xdr:pic>
      <xdr:nvPicPr>
        <xdr:cNvPr id="32" name="Picture 31" descr="BFL_RVNB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100" y="237267750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1467</xdr:row>
      <xdr:rowOff>142875</xdr:rowOff>
    </xdr:from>
    <xdr:to>
      <xdr:col>0</xdr:col>
      <xdr:colOff>942975</xdr:colOff>
      <xdr:row>1475</xdr:row>
      <xdr:rowOff>152400</xdr:rowOff>
    </xdr:to>
    <xdr:pic>
      <xdr:nvPicPr>
        <xdr:cNvPr id="33" name="Picture 32" descr="BFL_TTVNB9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80975" y="24016335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1483</xdr:row>
      <xdr:rowOff>47625</xdr:rowOff>
    </xdr:from>
    <xdr:to>
      <xdr:col>0</xdr:col>
      <xdr:colOff>1038225</xdr:colOff>
      <xdr:row>1485</xdr:row>
      <xdr:rowOff>9525</xdr:rowOff>
    </xdr:to>
    <xdr:pic>
      <xdr:nvPicPr>
        <xdr:cNvPr id="34" name="Picture 33" descr="BFL_TVNB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8575" y="201215625"/>
          <a:ext cx="10096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1477</xdr:row>
      <xdr:rowOff>28575</xdr:rowOff>
    </xdr:from>
    <xdr:to>
      <xdr:col>1</xdr:col>
      <xdr:colOff>9525</xdr:colOff>
      <xdr:row>1479</xdr:row>
      <xdr:rowOff>38100</xdr:rowOff>
    </xdr:to>
    <xdr:pic>
      <xdr:nvPicPr>
        <xdr:cNvPr id="35" name="Picture 34" descr="BFL_TVNBLL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85725" y="200396475"/>
          <a:ext cx="1000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1501</xdr:row>
      <xdr:rowOff>0</xdr:rowOff>
    </xdr:from>
    <xdr:to>
      <xdr:col>0</xdr:col>
      <xdr:colOff>1057275</xdr:colOff>
      <xdr:row>1506</xdr:row>
      <xdr:rowOff>9525</xdr:rowOff>
    </xdr:to>
    <xdr:pic>
      <xdr:nvPicPr>
        <xdr:cNvPr id="36" name="Picture 35" descr="BFL_FVNB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4775" y="245583075"/>
          <a:ext cx="952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0</xdr:col>
      <xdr:colOff>952500</xdr:colOff>
      <xdr:row>833</xdr:row>
      <xdr:rowOff>95250</xdr:rowOff>
    </xdr:to>
    <xdr:pic>
      <xdr:nvPicPr>
        <xdr:cNvPr id="37" name="Picture 36" descr="BFL_TFDP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133626225"/>
          <a:ext cx="952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1412</xdr:row>
      <xdr:rowOff>114300</xdr:rowOff>
    </xdr:from>
    <xdr:to>
      <xdr:col>0</xdr:col>
      <xdr:colOff>952500</xdr:colOff>
      <xdr:row>1421</xdr:row>
      <xdr:rowOff>9525</xdr:rowOff>
    </xdr:to>
    <xdr:pic>
      <xdr:nvPicPr>
        <xdr:cNvPr id="38" name="Picture 37" descr="BFL_MMV_MHV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4300" y="230838375"/>
          <a:ext cx="8382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1426</xdr:row>
      <xdr:rowOff>0</xdr:rowOff>
    </xdr:from>
    <xdr:to>
      <xdr:col>0</xdr:col>
      <xdr:colOff>952500</xdr:colOff>
      <xdr:row>1432</xdr:row>
      <xdr:rowOff>95250</xdr:rowOff>
    </xdr:to>
    <xdr:pic>
      <xdr:nvPicPr>
        <xdr:cNvPr id="39" name="Picture 38" descr="BFL_SVNB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233048175"/>
          <a:ext cx="952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1435</xdr:row>
      <xdr:rowOff>28575</xdr:rowOff>
    </xdr:from>
    <xdr:to>
      <xdr:col>0</xdr:col>
      <xdr:colOff>1028700</xdr:colOff>
      <xdr:row>1443</xdr:row>
      <xdr:rowOff>114300</xdr:rowOff>
    </xdr:to>
    <xdr:pic>
      <xdr:nvPicPr>
        <xdr:cNvPr id="40" name="Picture 39" descr="Bfl_CVNB45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6200" y="234543600"/>
          <a:ext cx="952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1441</xdr:row>
      <xdr:rowOff>9525</xdr:rowOff>
    </xdr:from>
    <xdr:to>
      <xdr:col>0</xdr:col>
      <xdr:colOff>990600</xdr:colOff>
      <xdr:row>1448</xdr:row>
      <xdr:rowOff>123825</xdr:rowOff>
    </xdr:to>
    <xdr:pic>
      <xdr:nvPicPr>
        <xdr:cNvPr id="41" name="Picture 40" descr="BFL_CVNB90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8100" y="235505625"/>
          <a:ext cx="9525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1450</xdr:row>
      <xdr:rowOff>0</xdr:rowOff>
    </xdr:from>
    <xdr:to>
      <xdr:col>0</xdr:col>
      <xdr:colOff>990600</xdr:colOff>
      <xdr:row>1457</xdr:row>
      <xdr:rowOff>95250</xdr:rowOff>
    </xdr:to>
    <xdr:pic>
      <xdr:nvPicPr>
        <xdr:cNvPr id="42" name="Picture 41" descr="BFL_RVNB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100" y="237267750"/>
          <a:ext cx="95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1467</xdr:row>
      <xdr:rowOff>142875</xdr:rowOff>
    </xdr:from>
    <xdr:to>
      <xdr:col>0</xdr:col>
      <xdr:colOff>942975</xdr:colOff>
      <xdr:row>1475</xdr:row>
      <xdr:rowOff>152400</xdr:rowOff>
    </xdr:to>
    <xdr:pic>
      <xdr:nvPicPr>
        <xdr:cNvPr id="43" name="Picture 42" descr="BFL_TTVNB9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80975" y="24016335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1486</xdr:row>
      <xdr:rowOff>85725</xdr:rowOff>
    </xdr:from>
    <xdr:to>
      <xdr:col>0</xdr:col>
      <xdr:colOff>1038225</xdr:colOff>
      <xdr:row>1488</xdr:row>
      <xdr:rowOff>47625</xdr:rowOff>
    </xdr:to>
    <xdr:pic>
      <xdr:nvPicPr>
        <xdr:cNvPr id="44" name="Picture 43" descr="BFL_TVNB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8575" y="201653775"/>
          <a:ext cx="10096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1480</xdr:row>
      <xdr:rowOff>47625</xdr:rowOff>
    </xdr:from>
    <xdr:to>
      <xdr:col>1</xdr:col>
      <xdr:colOff>0</xdr:colOff>
      <xdr:row>1482</xdr:row>
      <xdr:rowOff>57150</xdr:rowOff>
    </xdr:to>
    <xdr:pic>
      <xdr:nvPicPr>
        <xdr:cNvPr id="45" name="Picture 44" descr="BFL_TVNBLL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6200" y="200815575"/>
          <a:ext cx="1000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1501</xdr:row>
      <xdr:rowOff>0</xdr:rowOff>
    </xdr:from>
    <xdr:to>
      <xdr:col>0</xdr:col>
      <xdr:colOff>1057275</xdr:colOff>
      <xdr:row>1506</xdr:row>
      <xdr:rowOff>9525</xdr:rowOff>
    </xdr:to>
    <xdr:pic>
      <xdr:nvPicPr>
        <xdr:cNvPr id="46" name="Picture 45" descr="BFL_FVNB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4775" y="245583075"/>
          <a:ext cx="952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341</xdr:row>
      <xdr:rowOff>38100</xdr:rowOff>
    </xdr:from>
    <xdr:to>
      <xdr:col>0</xdr:col>
      <xdr:colOff>1000125</xdr:colOff>
      <xdr:row>357</xdr:row>
      <xdr:rowOff>76200</xdr:rowOff>
    </xdr:to>
    <xdr:pic>
      <xdr:nvPicPr>
        <xdr:cNvPr id="47" name="Изображения 44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4775" y="54187725"/>
          <a:ext cx="895350" cy="175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85725</xdr:colOff>
      <xdr:row>152</xdr:row>
      <xdr:rowOff>142875</xdr:rowOff>
    </xdr:from>
    <xdr:to>
      <xdr:col>0</xdr:col>
      <xdr:colOff>990600</xdr:colOff>
      <xdr:row>162</xdr:row>
      <xdr:rowOff>19050</xdr:rowOff>
    </xdr:to>
    <xdr:pic>
      <xdr:nvPicPr>
        <xdr:cNvPr id="48" name="Изображения 45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85725" y="24726900"/>
          <a:ext cx="90487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66675</xdr:colOff>
      <xdr:row>165</xdr:row>
      <xdr:rowOff>95250</xdr:rowOff>
    </xdr:from>
    <xdr:to>
      <xdr:col>0</xdr:col>
      <xdr:colOff>971550</xdr:colOff>
      <xdr:row>176</xdr:row>
      <xdr:rowOff>66675</xdr:rowOff>
    </xdr:to>
    <xdr:pic>
      <xdr:nvPicPr>
        <xdr:cNvPr id="49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6675" y="26660475"/>
          <a:ext cx="904875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38100</xdr:colOff>
      <xdr:row>143</xdr:row>
      <xdr:rowOff>38100</xdr:rowOff>
    </xdr:from>
    <xdr:to>
      <xdr:col>0</xdr:col>
      <xdr:colOff>990600</xdr:colOff>
      <xdr:row>149</xdr:row>
      <xdr:rowOff>76200</xdr:rowOff>
    </xdr:to>
    <xdr:pic>
      <xdr:nvPicPr>
        <xdr:cNvPr id="50" name="Изображения 47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8100" y="23212425"/>
          <a:ext cx="952500" cy="685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260</xdr:row>
      <xdr:rowOff>66675</xdr:rowOff>
    </xdr:from>
    <xdr:to>
      <xdr:col>0</xdr:col>
      <xdr:colOff>933450</xdr:colOff>
      <xdr:row>271</xdr:row>
      <xdr:rowOff>0</xdr:rowOff>
    </xdr:to>
    <xdr:pic>
      <xdr:nvPicPr>
        <xdr:cNvPr id="51" name="Изображения 48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19075" y="41386125"/>
          <a:ext cx="714375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304</xdr:row>
      <xdr:rowOff>19050</xdr:rowOff>
    </xdr:from>
    <xdr:to>
      <xdr:col>0</xdr:col>
      <xdr:colOff>904875</xdr:colOff>
      <xdr:row>314</xdr:row>
      <xdr:rowOff>85725</xdr:rowOff>
    </xdr:to>
    <xdr:pic>
      <xdr:nvPicPr>
        <xdr:cNvPr id="52" name="Изображения 49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19075" y="48482250"/>
          <a:ext cx="685800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219075</xdr:colOff>
      <xdr:row>315</xdr:row>
      <xdr:rowOff>66675</xdr:rowOff>
    </xdr:from>
    <xdr:to>
      <xdr:col>0</xdr:col>
      <xdr:colOff>1000125</xdr:colOff>
      <xdr:row>326</xdr:row>
      <xdr:rowOff>0</xdr:rowOff>
    </xdr:to>
    <xdr:pic>
      <xdr:nvPicPr>
        <xdr:cNvPr id="53" name="Изображения 50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19075" y="50206275"/>
          <a:ext cx="781050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66675</xdr:colOff>
      <xdr:row>60</xdr:row>
      <xdr:rowOff>142875</xdr:rowOff>
    </xdr:from>
    <xdr:to>
      <xdr:col>0</xdr:col>
      <xdr:colOff>981075</xdr:colOff>
      <xdr:row>67</xdr:row>
      <xdr:rowOff>104775</xdr:rowOff>
    </xdr:to>
    <xdr:pic>
      <xdr:nvPicPr>
        <xdr:cNvPr id="54" name="Изображения 51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6675" y="10439400"/>
          <a:ext cx="914400" cy="676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123824</xdr:rowOff>
    </xdr:from>
    <xdr:to>
      <xdr:col>1</xdr:col>
      <xdr:colOff>28575</xdr:colOff>
      <xdr:row>92</xdr:row>
      <xdr:rowOff>44551</xdr:rowOff>
    </xdr:to>
    <xdr:pic>
      <xdr:nvPicPr>
        <xdr:cNvPr id="55" name="Изображения 52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0" y="21897974"/>
          <a:ext cx="1104900" cy="152092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123825</xdr:colOff>
      <xdr:row>188</xdr:row>
      <xdr:rowOff>133350</xdr:rowOff>
    </xdr:from>
    <xdr:to>
      <xdr:col>1</xdr:col>
      <xdr:colOff>47625</xdr:colOff>
      <xdr:row>200</xdr:row>
      <xdr:rowOff>47625</xdr:rowOff>
    </xdr:to>
    <xdr:pic>
      <xdr:nvPicPr>
        <xdr:cNvPr id="56" name="Изображения 53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23825" y="30232350"/>
          <a:ext cx="1000125" cy="1333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104775</xdr:colOff>
      <xdr:row>94</xdr:row>
      <xdr:rowOff>85725</xdr:rowOff>
    </xdr:from>
    <xdr:to>
      <xdr:col>0</xdr:col>
      <xdr:colOff>933450</xdr:colOff>
      <xdr:row>100</xdr:row>
      <xdr:rowOff>38100</xdr:rowOff>
    </xdr:to>
    <xdr:pic>
      <xdr:nvPicPr>
        <xdr:cNvPr id="57" name="Изображения 54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4775" y="15525750"/>
          <a:ext cx="828675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123825</xdr:colOff>
      <xdr:row>200</xdr:row>
      <xdr:rowOff>76200</xdr:rowOff>
    </xdr:from>
    <xdr:to>
      <xdr:col>0</xdr:col>
      <xdr:colOff>914400</xdr:colOff>
      <xdr:row>212</xdr:row>
      <xdr:rowOff>123825</xdr:rowOff>
    </xdr:to>
    <xdr:pic>
      <xdr:nvPicPr>
        <xdr:cNvPr id="58" name="Изображения 55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23825" y="32042100"/>
          <a:ext cx="790575" cy="1304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123825</xdr:colOff>
      <xdr:row>277</xdr:row>
      <xdr:rowOff>38100</xdr:rowOff>
    </xdr:from>
    <xdr:to>
      <xdr:col>1</xdr:col>
      <xdr:colOff>47625</xdr:colOff>
      <xdr:row>289</xdr:row>
      <xdr:rowOff>47625</xdr:rowOff>
    </xdr:to>
    <xdr:pic>
      <xdr:nvPicPr>
        <xdr:cNvPr id="59" name="Изображения 56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23825" y="44243625"/>
          <a:ext cx="1000125" cy="1304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85725</xdr:colOff>
      <xdr:row>69</xdr:row>
      <xdr:rowOff>38100</xdr:rowOff>
    </xdr:from>
    <xdr:to>
      <xdr:col>0</xdr:col>
      <xdr:colOff>990600</xdr:colOff>
      <xdr:row>78</xdr:row>
      <xdr:rowOff>57150</xdr:rowOff>
    </xdr:to>
    <xdr:pic>
      <xdr:nvPicPr>
        <xdr:cNvPr id="60" name="Изображения 57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5725" y="11706225"/>
          <a:ext cx="904875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</xdr:colOff>
      <xdr:row>127</xdr:row>
      <xdr:rowOff>180975</xdr:rowOff>
    </xdr:from>
    <xdr:to>
      <xdr:col>0</xdr:col>
      <xdr:colOff>838200</xdr:colOff>
      <xdr:row>131</xdr:row>
      <xdr:rowOff>85725</xdr:rowOff>
    </xdr:to>
    <xdr:pic>
      <xdr:nvPicPr>
        <xdr:cNvPr id="61" name="Изображения 58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28600" y="20859750"/>
          <a:ext cx="609600" cy="400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114</xdr:row>
      <xdr:rowOff>47625</xdr:rowOff>
    </xdr:from>
    <xdr:to>
      <xdr:col>0</xdr:col>
      <xdr:colOff>971550</xdr:colOff>
      <xdr:row>119</xdr:row>
      <xdr:rowOff>123825</xdr:rowOff>
    </xdr:to>
    <xdr:pic>
      <xdr:nvPicPr>
        <xdr:cNvPr id="62" name="Изображения 59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6200" y="18678525"/>
          <a:ext cx="895350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38100</xdr:rowOff>
    </xdr:from>
    <xdr:to>
      <xdr:col>0</xdr:col>
      <xdr:colOff>990600</xdr:colOff>
      <xdr:row>36</xdr:row>
      <xdr:rowOff>57150</xdr:rowOff>
    </xdr:to>
    <xdr:pic>
      <xdr:nvPicPr>
        <xdr:cNvPr id="63" name="Изображения 60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5250" y="5572125"/>
          <a:ext cx="895350" cy="933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464</xdr:row>
      <xdr:rowOff>76200</xdr:rowOff>
    </xdr:from>
    <xdr:to>
      <xdr:col>0</xdr:col>
      <xdr:colOff>962025</xdr:colOff>
      <xdr:row>469</xdr:row>
      <xdr:rowOff>19050</xdr:rowOff>
    </xdr:to>
    <xdr:pic>
      <xdr:nvPicPr>
        <xdr:cNvPr id="64" name="Изображения 61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6200" y="73190100"/>
          <a:ext cx="88582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123825</xdr:colOff>
      <xdr:row>451</xdr:row>
      <xdr:rowOff>142875</xdr:rowOff>
    </xdr:from>
    <xdr:to>
      <xdr:col>1</xdr:col>
      <xdr:colOff>66675</xdr:colOff>
      <xdr:row>457</xdr:row>
      <xdr:rowOff>66675</xdr:rowOff>
    </xdr:to>
    <xdr:pic>
      <xdr:nvPicPr>
        <xdr:cNvPr id="65" name="Изображения 6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23825" y="71247000"/>
          <a:ext cx="1019175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57150</xdr:colOff>
      <xdr:row>429</xdr:row>
      <xdr:rowOff>142875</xdr:rowOff>
    </xdr:from>
    <xdr:to>
      <xdr:col>0</xdr:col>
      <xdr:colOff>1028700</xdr:colOff>
      <xdr:row>436</xdr:row>
      <xdr:rowOff>57150</xdr:rowOff>
    </xdr:to>
    <xdr:pic>
      <xdr:nvPicPr>
        <xdr:cNvPr id="66" name="Изображения 63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7150" y="67846575"/>
          <a:ext cx="971550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76200</xdr:colOff>
      <xdr:row>411</xdr:row>
      <xdr:rowOff>47625</xdr:rowOff>
    </xdr:from>
    <xdr:to>
      <xdr:col>0</xdr:col>
      <xdr:colOff>990600</xdr:colOff>
      <xdr:row>416</xdr:row>
      <xdr:rowOff>38100</xdr:rowOff>
    </xdr:to>
    <xdr:pic>
      <xdr:nvPicPr>
        <xdr:cNvPr id="67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6200" y="64960500"/>
          <a:ext cx="9144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209550</xdr:colOff>
      <xdr:row>481</xdr:row>
      <xdr:rowOff>142875</xdr:rowOff>
    </xdr:from>
    <xdr:to>
      <xdr:col>0</xdr:col>
      <xdr:colOff>952500</xdr:colOff>
      <xdr:row>492</xdr:row>
      <xdr:rowOff>85725</xdr:rowOff>
    </xdr:to>
    <xdr:pic>
      <xdr:nvPicPr>
        <xdr:cNvPr id="68" name="Изображения 66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09550" y="75857100"/>
          <a:ext cx="742950" cy="1133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180975</xdr:colOff>
      <xdr:row>17</xdr:row>
      <xdr:rowOff>38100</xdr:rowOff>
    </xdr:from>
    <xdr:to>
      <xdr:col>0</xdr:col>
      <xdr:colOff>828675</xdr:colOff>
      <xdr:row>25</xdr:row>
      <xdr:rowOff>95250</xdr:rowOff>
    </xdr:to>
    <xdr:pic>
      <xdr:nvPicPr>
        <xdr:cNvPr id="69" name="Изображения 6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" y="4086225"/>
          <a:ext cx="647700" cy="83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142875</xdr:colOff>
      <xdr:row>490</xdr:row>
      <xdr:rowOff>123825</xdr:rowOff>
    </xdr:from>
    <xdr:to>
      <xdr:col>1</xdr:col>
      <xdr:colOff>57150</xdr:colOff>
      <xdr:row>503</xdr:row>
      <xdr:rowOff>19050</xdr:rowOff>
    </xdr:to>
    <xdr:pic>
      <xdr:nvPicPr>
        <xdr:cNvPr id="70" name="Изображения 69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42875" y="77247750"/>
          <a:ext cx="990600" cy="1304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142875</xdr:colOff>
      <xdr:row>1204</xdr:row>
      <xdr:rowOff>66675</xdr:rowOff>
    </xdr:from>
    <xdr:to>
      <xdr:col>1</xdr:col>
      <xdr:colOff>19050</xdr:colOff>
      <xdr:row>1214</xdr:row>
      <xdr:rowOff>57150</xdr:rowOff>
    </xdr:to>
    <xdr:pic>
      <xdr:nvPicPr>
        <xdr:cNvPr id="71" name="Picture 71" descr="BFL_SDPA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42875" y="194500500"/>
          <a:ext cx="9525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123825</xdr:colOff>
      <xdr:row>187</xdr:row>
      <xdr:rowOff>161925</xdr:rowOff>
    </xdr:from>
    <xdr:to>
      <xdr:col>5</xdr:col>
      <xdr:colOff>952500</xdr:colOff>
      <xdr:row>193</xdr:row>
      <xdr:rowOff>142875</xdr:rowOff>
    </xdr:to>
    <xdr:pic>
      <xdr:nvPicPr>
        <xdr:cNvPr id="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96150" y="40395525"/>
          <a:ext cx="828675" cy="1181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104775</xdr:colOff>
      <xdr:row>188</xdr:row>
      <xdr:rowOff>47625</xdr:rowOff>
    </xdr:from>
    <xdr:to>
      <xdr:col>6</xdr:col>
      <xdr:colOff>990600</xdr:colOff>
      <xdr:row>193</xdr:row>
      <xdr:rowOff>95250</xdr:rowOff>
    </xdr:to>
    <xdr:pic>
      <xdr:nvPicPr>
        <xdr:cNvPr id="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334375" y="40481250"/>
          <a:ext cx="885825" cy="1047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187952</xdr:rowOff>
    </xdr:from>
    <xdr:to>
      <xdr:col>0</xdr:col>
      <xdr:colOff>2171700</xdr:colOff>
      <xdr:row>12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87952"/>
          <a:ext cx="2171700" cy="2355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</xdr:row>
      <xdr:rowOff>182541</xdr:rowOff>
    </xdr:from>
    <xdr:to>
      <xdr:col>0</xdr:col>
      <xdr:colOff>2171700</xdr:colOff>
      <xdr:row>28</xdr:row>
      <xdr:rowOff>38100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2830491"/>
          <a:ext cx="2171700" cy="28559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152399</xdr:rowOff>
    </xdr:from>
    <xdr:to>
      <xdr:col>0</xdr:col>
      <xdr:colOff>2171699</xdr:colOff>
      <xdr:row>79</xdr:row>
      <xdr:rowOff>9523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5800724"/>
          <a:ext cx="2171699" cy="2171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79</xdr:row>
      <xdr:rowOff>172409</xdr:rowOff>
    </xdr:from>
    <xdr:to>
      <xdr:col>0</xdr:col>
      <xdr:colOff>2181224</xdr:colOff>
      <xdr:row>94</xdr:row>
      <xdr:rowOff>47623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8135309"/>
          <a:ext cx="2181224" cy="29327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38100</xdr:rowOff>
    </xdr:from>
    <xdr:to>
      <xdr:col>0</xdr:col>
      <xdr:colOff>2169017</xdr:colOff>
      <xdr:row>130</xdr:row>
      <xdr:rowOff>123824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4887575"/>
          <a:ext cx="2169017" cy="3467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134</xdr:row>
      <xdr:rowOff>84260</xdr:rowOff>
    </xdr:from>
    <xdr:to>
      <xdr:col>1</xdr:col>
      <xdr:colOff>19050</xdr:colOff>
      <xdr:row>148</xdr:row>
      <xdr:rowOff>152400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" y="19219985"/>
          <a:ext cx="2200274" cy="2935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2079238</xdr:colOff>
      <xdr:row>205</xdr:row>
      <xdr:rowOff>9525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22136100"/>
          <a:ext cx="2079238" cy="3409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248</xdr:row>
      <xdr:rowOff>85724</xdr:rowOff>
    </xdr:from>
    <xdr:to>
      <xdr:col>0</xdr:col>
      <xdr:colOff>2162556</xdr:colOff>
      <xdr:row>284</xdr:row>
      <xdr:rowOff>190499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" y="35528249"/>
          <a:ext cx="2162555" cy="2514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332</xdr:row>
      <xdr:rowOff>19050</xdr:rowOff>
    </xdr:from>
    <xdr:to>
      <xdr:col>1</xdr:col>
      <xdr:colOff>9526</xdr:colOff>
      <xdr:row>345</xdr:row>
      <xdr:rowOff>171449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" y="42205275"/>
          <a:ext cx="2190750" cy="27527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eremopt.ru/teplotehnika/catalogue/c/36551/94268/188419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teremopt.ru/teplotehnika/catalogue/c/36551/94268/188351.html" TargetMode="External"/><Relationship Id="rId7" Type="http://schemas.openxmlformats.org/officeDocument/2006/relationships/hyperlink" Target="http://www.teremopt.ru/teplotehnika/catalogue/c/36551/94268/188418.html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teremopt.ru/teplotehnika/catalogue/c/36551/94268/188350.html" TargetMode="External"/><Relationship Id="rId1" Type="http://schemas.openxmlformats.org/officeDocument/2006/relationships/hyperlink" Target="http://www.teremopt.ru/teplotehnika/catalogue/c/36551/94268/188349.html" TargetMode="External"/><Relationship Id="rId6" Type="http://schemas.openxmlformats.org/officeDocument/2006/relationships/hyperlink" Target="http://www.teremopt.ru/teplotehnika/catalogue/c/36551/94268/188399.html" TargetMode="External"/><Relationship Id="rId11" Type="http://schemas.openxmlformats.org/officeDocument/2006/relationships/hyperlink" Target="http://www.teremopt.ru/teplotehnika/catalogue/c/36551/94268/188374.html" TargetMode="External"/><Relationship Id="rId5" Type="http://schemas.openxmlformats.org/officeDocument/2006/relationships/hyperlink" Target="http://www.teremopt.ru/teplotehnika/catalogue/c/36551/94268/188408.html" TargetMode="External"/><Relationship Id="rId15" Type="http://schemas.openxmlformats.org/officeDocument/2006/relationships/comments" Target="../comments1.xml"/><Relationship Id="rId10" Type="http://schemas.openxmlformats.org/officeDocument/2006/relationships/hyperlink" Target="http://www.teremopt.ru/teplotehnika/catalogue/c/36551/94268/188368.html" TargetMode="External"/><Relationship Id="rId4" Type="http://schemas.openxmlformats.org/officeDocument/2006/relationships/hyperlink" Target="http://www.teremopt.ru/teplotehnika/catalogue/c/36551/94268/188398.html" TargetMode="External"/><Relationship Id="rId9" Type="http://schemas.openxmlformats.org/officeDocument/2006/relationships/hyperlink" Target="http://www.teremopt.ru/teplotehnika/catalogue/c/36551/94268/188420.html" TargetMode="External"/><Relationship Id="rId1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86"/>
  <sheetViews>
    <sheetView tabSelected="1" workbookViewId="0">
      <selection activeCell="P17" sqref="P17"/>
    </sheetView>
  </sheetViews>
  <sheetFormatPr defaultRowHeight="15"/>
  <cols>
    <col min="1" max="1" width="21" customWidth="1"/>
    <col min="2" max="2" width="64" customWidth="1"/>
    <col min="3" max="3" width="19.7109375" customWidth="1"/>
    <col min="4" max="4" width="11.140625" customWidth="1"/>
    <col min="5" max="5" width="8.42578125" customWidth="1"/>
    <col min="6" max="6" width="16" customWidth="1"/>
    <col min="7" max="7" width="12.85546875" hidden="1" customWidth="1"/>
    <col min="8" max="8" width="6.28515625" hidden="1" customWidth="1"/>
    <col min="9" max="9" width="8.85546875" customWidth="1"/>
    <col min="11" max="11" width="12" customWidth="1"/>
    <col min="12" max="12" width="14.85546875" customWidth="1"/>
    <col min="13" max="13" width="8.5703125" customWidth="1"/>
    <col min="14" max="14" width="4.7109375" customWidth="1"/>
    <col min="15" max="15" width="5" customWidth="1"/>
  </cols>
  <sheetData>
    <row r="1" spans="1:15" ht="21">
      <c r="A1" s="1"/>
      <c r="B1" s="24" t="s">
        <v>74</v>
      </c>
      <c r="C1" s="1"/>
      <c r="D1" s="2" t="s">
        <v>75</v>
      </c>
      <c r="E1" s="1"/>
      <c r="F1" s="1"/>
      <c r="G1" s="1"/>
      <c r="H1" s="1"/>
      <c r="I1" s="1"/>
      <c r="J1" s="1"/>
      <c r="K1" s="1"/>
    </row>
    <row r="2" spans="1:15" ht="0.75" customHeight="1">
      <c r="B2" s="29" t="s">
        <v>73</v>
      </c>
    </row>
    <row r="3" spans="1:15">
      <c r="A3" s="638"/>
      <c r="B3" s="2" t="s">
        <v>6</v>
      </c>
      <c r="C3" s="2"/>
      <c r="D3" s="2"/>
      <c r="E3" s="2"/>
      <c r="F3" s="2"/>
      <c r="G3" s="2"/>
      <c r="H3" s="1"/>
      <c r="I3" s="44"/>
      <c r="J3" s="1"/>
      <c r="K3" s="1"/>
      <c r="L3" s="1"/>
    </row>
    <row r="4" spans="1:15">
      <c r="A4" s="638"/>
      <c r="B4" s="639" t="s">
        <v>61</v>
      </c>
      <c r="C4" s="2" t="s">
        <v>64</v>
      </c>
      <c r="D4" s="2"/>
      <c r="E4" s="1"/>
      <c r="F4" s="1"/>
      <c r="G4" s="1"/>
      <c r="H4" s="1"/>
      <c r="I4" s="107" t="s">
        <v>114</v>
      </c>
      <c r="J4" s="75" t="s">
        <v>115</v>
      </c>
      <c r="K4" s="75" t="s">
        <v>116</v>
      </c>
      <c r="L4" s="1"/>
    </row>
    <row r="5" spans="1:15" ht="0.75" customHeight="1">
      <c r="A5" s="638"/>
      <c r="B5" s="640"/>
      <c r="C5" s="1"/>
      <c r="D5" s="1"/>
      <c r="E5" s="1"/>
      <c r="F5" s="1"/>
      <c r="G5" s="1"/>
      <c r="H5" s="1"/>
      <c r="I5" s="44"/>
      <c r="J5" s="87"/>
      <c r="K5" s="87"/>
      <c r="L5" s="1"/>
    </row>
    <row r="6" spans="1:15" ht="30.75" customHeight="1">
      <c r="A6" s="638"/>
      <c r="B6" s="3" t="s">
        <v>0</v>
      </c>
      <c r="C6" s="4" t="s">
        <v>1</v>
      </c>
      <c r="D6" s="36">
        <v>23</v>
      </c>
      <c r="E6" s="39" t="s">
        <v>2</v>
      </c>
      <c r="F6" s="33" t="s">
        <v>60</v>
      </c>
      <c r="G6" s="5" t="s">
        <v>3</v>
      </c>
      <c r="H6" s="6">
        <v>28</v>
      </c>
      <c r="I6" s="45">
        <v>20000</v>
      </c>
      <c r="J6" s="57">
        <v>18500</v>
      </c>
      <c r="K6" s="57">
        <v>18000</v>
      </c>
      <c r="L6" s="1"/>
    </row>
    <row r="7" spans="1:15">
      <c r="A7" s="638"/>
      <c r="B7" s="10" t="s">
        <v>4</v>
      </c>
      <c r="C7" s="10"/>
      <c r="D7" s="10" t="s">
        <v>61</v>
      </c>
      <c r="E7" s="10"/>
      <c r="F7" s="34"/>
      <c r="G7" s="10"/>
      <c r="H7" s="10"/>
      <c r="I7" s="46"/>
      <c r="J7" s="57"/>
      <c r="K7" s="57"/>
      <c r="L7" s="636"/>
      <c r="M7" s="644"/>
      <c r="N7" s="637"/>
      <c r="O7" s="637"/>
    </row>
    <row r="8" spans="1:15" ht="28.5">
      <c r="A8" s="638"/>
      <c r="B8" s="11" t="s">
        <v>7</v>
      </c>
      <c r="C8" s="12" t="s">
        <v>1</v>
      </c>
      <c r="D8" s="37">
        <v>23</v>
      </c>
      <c r="E8" s="1"/>
      <c r="F8" s="14" t="s">
        <v>57</v>
      </c>
      <c r="G8" s="1"/>
      <c r="H8" s="1"/>
      <c r="I8" s="47">
        <v>22000</v>
      </c>
      <c r="J8" s="57"/>
      <c r="K8" s="57"/>
      <c r="L8" s="636"/>
      <c r="M8" s="644"/>
      <c r="N8" s="637"/>
      <c r="O8" s="637"/>
    </row>
    <row r="9" spans="1:15" ht="28.5">
      <c r="A9" s="638"/>
      <c r="B9" s="3" t="s">
        <v>5</v>
      </c>
      <c r="C9" s="4" t="s">
        <v>1</v>
      </c>
      <c r="D9" s="38">
        <v>28</v>
      </c>
      <c r="E9" s="1"/>
      <c r="F9" s="14" t="s">
        <v>59</v>
      </c>
      <c r="G9" s="1"/>
      <c r="H9" s="1"/>
      <c r="I9" s="47"/>
      <c r="J9" s="57"/>
      <c r="K9" s="57"/>
      <c r="L9" s="636"/>
      <c r="M9" s="644"/>
      <c r="N9" s="637"/>
      <c r="O9" s="637"/>
    </row>
    <row r="10" spans="1:15" ht="0.75" customHeight="1">
      <c r="A10" s="638"/>
      <c r="B10" s="100"/>
      <c r="C10" s="101"/>
      <c r="D10" s="102"/>
      <c r="E10" s="103"/>
      <c r="F10" s="104"/>
      <c r="G10" s="105"/>
      <c r="H10" s="1"/>
      <c r="I10" s="47"/>
      <c r="J10" s="57"/>
      <c r="K10" s="57"/>
      <c r="L10" s="636"/>
      <c r="M10" s="644"/>
      <c r="N10" s="637"/>
      <c r="O10" s="637"/>
    </row>
    <row r="11" spans="1:15" ht="0.75" customHeight="1">
      <c r="A11" s="638"/>
      <c r="B11" s="100"/>
      <c r="C11" s="101"/>
      <c r="D11" s="102"/>
      <c r="E11" s="103"/>
      <c r="F11" s="104"/>
      <c r="G11" s="105"/>
      <c r="H11" s="1"/>
      <c r="I11" s="47"/>
      <c r="J11" s="57"/>
      <c r="K11" s="57"/>
      <c r="L11" s="636"/>
      <c r="M11" s="644"/>
      <c r="N11" s="637"/>
      <c r="O11" s="637"/>
    </row>
    <row r="12" spans="1:15" ht="0.75" customHeight="1">
      <c r="A12" s="638"/>
      <c r="B12" s="100"/>
      <c r="C12" s="101"/>
      <c r="D12" s="102"/>
      <c r="E12" s="103"/>
      <c r="F12" s="104"/>
      <c r="G12" s="105"/>
      <c r="H12" s="1"/>
      <c r="I12" s="47"/>
      <c r="J12" s="57"/>
      <c r="K12" s="57"/>
      <c r="L12" s="636"/>
      <c r="M12" s="644"/>
      <c r="N12" s="637"/>
      <c r="O12" s="637"/>
    </row>
    <row r="13" spans="1:15" ht="18.75" customHeight="1">
      <c r="A13" s="638"/>
      <c r="B13" s="641" t="s">
        <v>215</v>
      </c>
      <c r="C13" s="642"/>
      <c r="D13" s="642"/>
      <c r="E13" s="642"/>
      <c r="F13" s="642"/>
      <c r="G13" s="643"/>
      <c r="H13" s="1"/>
      <c r="I13" s="107" t="s">
        <v>114</v>
      </c>
      <c r="J13" s="75" t="s">
        <v>115</v>
      </c>
      <c r="K13" s="75" t="s">
        <v>116</v>
      </c>
      <c r="L13" s="636"/>
      <c r="M13" s="644"/>
      <c r="N13" s="637"/>
      <c r="O13" s="637"/>
    </row>
    <row r="14" spans="1:15" ht="14.25" customHeight="1">
      <c r="A14" s="638"/>
      <c r="B14" s="88" t="s">
        <v>216</v>
      </c>
      <c r="C14" s="106" t="s">
        <v>223</v>
      </c>
      <c r="D14" s="106"/>
      <c r="E14" s="106"/>
      <c r="F14" s="106"/>
      <c r="G14" s="89"/>
      <c r="H14" s="1"/>
      <c r="I14" s="108">
        <v>23000</v>
      </c>
      <c r="J14" s="110">
        <v>20500</v>
      </c>
      <c r="K14" s="110"/>
      <c r="L14" s="636"/>
      <c r="M14" s="644"/>
      <c r="N14" s="637"/>
      <c r="O14" s="637"/>
    </row>
    <row r="15" spans="1:15" ht="18" customHeight="1">
      <c r="A15" s="638"/>
      <c r="B15" s="88" t="s">
        <v>217</v>
      </c>
      <c r="C15" s="106" t="s">
        <v>224</v>
      </c>
      <c r="D15" s="106"/>
      <c r="E15" s="106"/>
      <c r="F15" s="106"/>
      <c r="G15" s="89"/>
      <c r="H15" s="1"/>
      <c r="I15" s="108">
        <v>22000</v>
      </c>
      <c r="J15" s="110">
        <v>20700</v>
      </c>
      <c r="K15" s="110"/>
      <c r="L15" s="636"/>
      <c r="M15" s="644"/>
      <c r="N15" s="637"/>
      <c r="O15" s="637"/>
    </row>
    <row r="16" spans="1:15" ht="18" customHeight="1">
      <c r="A16" s="638"/>
      <c r="B16" s="88" t="s">
        <v>218</v>
      </c>
      <c r="C16" s="106" t="s">
        <v>225</v>
      </c>
      <c r="D16" s="106"/>
      <c r="E16" s="106"/>
      <c r="F16" s="106"/>
      <c r="G16" s="89"/>
      <c r="H16" s="1"/>
      <c r="I16" s="108">
        <v>22000</v>
      </c>
      <c r="J16" s="110">
        <v>20700</v>
      </c>
      <c r="K16" s="110"/>
      <c r="L16" s="636"/>
      <c r="M16" s="644"/>
      <c r="N16" s="637"/>
      <c r="O16" s="637"/>
    </row>
    <row r="17" spans="1:15" ht="18" customHeight="1">
      <c r="A17" s="638"/>
      <c r="B17" s="88" t="s">
        <v>219</v>
      </c>
      <c r="C17" s="106" t="s">
        <v>226</v>
      </c>
      <c r="D17" s="106"/>
      <c r="E17" s="106"/>
      <c r="F17" s="106"/>
      <c r="G17" s="89"/>
      <c r="H17" s="1"/>
      <c r="I17" s="108">
        <v>25400</v>
      </c>
      <c r="J17" s="110">
        <v>23800</v>
      </c>
      <c r="K17" s="110"/>
      <c r="L17" s="636"/>
      <c r="M17" s="644"/>
      <c r="N17" s="637"/>
      <c r="O17" s="637"/>
    </row>
    <row r="18" spans="1:15" ht="18" customHeight="1">
      <c r="A18" s="638"/>
      <c r="B18" s="88" t="s">
        <v>220</v>
      </c>
      <c r="C18" s="106" t="s">
        <v>227</v>
      </c>
      <c r="D18" s="106"/>
      <c r="E18" s="106"/>
      <c r="F18" s="106"/>
      <c r="G18" s="89"/>
      <c r="H18" s="1"/>
      <c r="I18" s="109">
        <v>25500</v>
      </c>
      <c r="J18" s="110">
        <v>23900</v>
      </c>
      <c r="K18" s="110"/>
      <c r="L18" s="636"/>
      <c r="M18" s="644"/>
      <c r="N18" s="637"/>
      <c r="O18" s="637"/>
    </row>
    <row r="19" spans="1:15" ht="15" customHeight="1">
      <c r="A19" s="638"/>
      <c r="B19" s="88" t="s">
        <v>221</v>
      </c>
      <c r="C19" s="106" t="s">
        <v>17</v>
      </c>
      <c r="D19" s="106"/>
      <c r="E19" s="106"/>
      <c r="F19" s="106"/>
      <c r="G19" s="89"/>
      <c r="H19" s="1"/>
      <c r="I19" s="56">
        <v>27200</v>
      </c>
      <c r="J19" s="110">
        <v>25500</v>
      </c>
      <c r="K19" s="110"/>
      <c r="L19" s="636"/>
      <c r="M19" s="644"/>
      <c r="N19" s="637"/>
      <c r="O19" s="637"/>
    </row>
    <row r="20" spans="1:15" ht="18.75">
      <c r="A20" s="638"/>
      <c r="B20" s="51" t="s">
        <v>222</v>
      </c>
      <c r="C20" s="8" t="s">
        <v>22</v>
      </c>
      <c r="D20" s="1"/>
      <c r="E20" s="1"/>
      <c r="F20" s="1"/>
      <c r="G20" s="31"/>
      <c r="H20" s="1"/>
      <c r="I20" s="56">
        <v>27300</v>
      </c>
      <c r="J20" s="110">
        <v>25600</v>
      </c>
      <c r="K20" s="110"/>
      <c r="L20" s="636"/>
      <c r="M20" s="644"/>
      <c r="N20" s="637"/>
      <c r="O20" s="637"/>
    </row>
    <row r="21" spans="1:15" ht="18.75">
      <c r="A21" s="1"/>
      <c r="B21" s="79" t="s">
        <v>62</v>
      </c>
      <c r="C21" s="83" t="s">
        <v>64</v>
      </c>
      <c r="D21" s="78"/>
      <c r="E21" s="1"/>
      <c r="F21" s="1"/>
      <c r="G21" s="1"/>
      <c r="H21" s="1"/>
      <c r="I21" s="44"/>
      <c r="J21" s="57"/>
      <c r="K21" s="57"/>
      <c r="L21" s="636"/>
      <c r="M21" s="644"/>
      <c r="N21" s="637"/>
      <c r="O21" s="637"/>
    </row>
    <row r="22" spans="1:15" ht="18.75">
      <c r="A22" s="1"/>
      <c r="B22" s="396" t="s">
        <v>8</v>
      </c>
      <c r="C22" s="396"/>
      <c r="D22" s="397" t="s">
        <v>9</v>
      </c>
      <c r="E22" s="398"/>
      <c r="F22" s="398" t="s">
        <v>52</v>
      </c>
      <c r="G22" s="398"/>
      <c r="H22" s="398"/>
      <c r="I22" s="399">
        <v>28000</v>
      </c>
      <c r="J22" s="90">
        <v>25700</v>
      </c>
      <c r="K22" s="90">
        <v>25700</v>
      </c>
      <c r="L22" s="636"/>
      <c r="M22" s="644"/>
    </row>
    <row r="23" spans="1:15" ht="18.75">
      <c r="A23" s="1"/>
      <c r="B23" s="396" t="s">
        <v>8</v>
      </c>
      <c r="C23" s="396"/>
      <c r="D23" s="397" t="s">
        <v>10</v>
      </c>
      <c r="E23" s="398"/>
      <c r="F23" s="398" t="s">
        <v>55</v>
      </c>
      <c r="G23" s="398"/>
      <c r="H23" s="398"/>
      <c r="I23" s="399">
        <v>29000</v>
      </c>
      <c r="J23" s="90">
        <v>26500</v>
      </c>
      <c r="K23" s="90">
        <v>26500</v>
      </c>
      <c r="L23" s="1"/>
      <c r="M23" s="644"/>
    </row>
    <row r="24" spans="1:15" ht="18.75">
      <c r="A24" s="1"/>
      <c r="B24" s="400" t="s">
        <v>83</v>
      </c>
      <c r="C24" s="401" t="s">
        <v>100</v>
      </c>
      <c r="D24" s="402" t="s">
        <v>9</v>
      </c>
      <c r="E24" s="401" t="s">
        <v>121</v>
      </c>
      <c r="F24" s="401"/>
      <c r="G24" s="401"/>
      <c r="H24" s="401"/>
      <c r="I24" s="403">
        <v>27000</v>
      </c>
      <c r="J24" s="90">
        <v>24000</v>
      </c>
      <c r="K24" s="90">
        <v>22000</v>
      </c>
      <c r="L24" s="1"/>
      <c r="M24" s="644"/>
    </row>
    <row r="25" spans="1:15" ht="18.75">
      <c r="A25" s="1"/>
      <c r="B25" s="400" t="s">
        <v>84</v>
      </c>
      <c r="C25" s="401" t="s">
        <v>117</v>
      </c>
      <c r="D25" s="402" t="s">
        <v>10</v>
      </c>
      <c r="E25" s="401" t="s">
        <v>122</v>
      </c>
      <c r="F25" s="401"/>
      <c r="G25" s="401"/>
      <c r="H25" s="401"/>
      <c r="I25" s="403">
        <v>43000</v>
      </c>
      <c r="J25" s="90">
        <v>41500</v>
      </c>
      <c r="K25" s="90">
        <v>39500</v>
      </c>
      <c r="L25" s="1"/>
      <c r="M25" s="644"/>
    </row>
    <row r="26" spans="1:15" ht="18.75">
      <c r="A26" s="1"/>
      <c r="B26" s="400" t="s">
        <v>84</v>
      </c>
      <c r="C26" s="401" t="s">
        <v>118</v>
      </c>
      <c r="D26" s="402" t="s">
        <v>85</v>
      </c>
      <c r="E26" s="401" t="s">
        <v>122</v>
      </c>
      <c r="F26" s="401"/>
      <c r="G26" s="401"/>
      <c r="H26" s="401"/>
      <c r="I26" s="403">
        <v>52000</v>
      </c>
      <c r="J26" s="90">
        <v>48000</v>
      </c>
      <c r="K26" s="90">
        <v>44500</v>
      </c>
      <c r="L26" s="1"/>
      <c r="M26" s="644"/>
    </row>
    <row r="27" spans="1:15" ht="18.75">
      <c r="A27" s="1"/>
      <c r="B27" s="400" t="s">
        <v>84</v>
      </c>
      <c r="C27" s="401" t="s">
        <v>119</v>
      </c>
      <c r="D27" s="402" t="s">
        <v>9</v>
      </c>
      <c r="E27" s="401" t="s">
        <v>123</v>
      </c>
      <c r="F27" s="401"/>
      <c r="G27" s="401"/>
      <c r="H27" s="401"/>
      <c r="I27" s="403">
        <v>32000</v>
      </c>
      <c r="J27" s="90">
        <v>28000</v>
      </c>
      <c r="K27" s="90">
        <v>25500</v>
      </c>
      <c r="L27" s="1"/>
      <c r="M27" s="644"/>
    </row>
    <row r="28" spans="1:15" ht="18.75">
      <c r="A28" s="1"/>
      <c r="B28" s="400"/>
      <c r="C28" s="401" t="s">
        <v>120</v>
      </c>
      <c r="D28" s="402" t="s">
        <v>9</v>
      </c>
      <c r="E28" s="401" t="s">
        <v>122</v>
      </c>
      <c r="F28" s="401"/>
      <c r="G28" s="401"/>
      <c r="H28" s="401"/>
      <c r="I28" s="403">
        <v>39500</v>
      </c>
      <c r="J28" s="90">
        <v>37500</v>
      </c>
      <c r="K28" s="90">
        <v>36500</v>
      </c>
      <c r="L28" s="1"/>
      <c r="M28" s="644"/>
    </row>
    <row r="29" spans="1:15" ht="18.75">
      <c r="A29" s="1"/>
      <c r="B29" s="400" t="s">
        <v>3056</v>
      </c>
      <c r="C29" s="401" t="s">
        <v>3054</v>
      </c>
      <c r="D29" s="402" t="s">
        <v>9</v>
      </c>
      <c r="E29" s="401" t="s">
        <v>122</v>
      </c>
      <c r="F29" s="401"/>
      <c r="G29" s="401"/>
      <c r="H29" s="401"/>
      <c r="I29" s="403">
        <v>31000</v>
      </c>
      <c r="J29" s="90">
        <v>30000</v>
      </c>
      <c r="K29" s="90">
        <v>29000</v>
      </c>
      <c r="L29" s="1"/>
      <c r="M29" s="644"/>
    </row>
    <row r="30" spans="1:15" ht="18.75">
      <c r="A30" s="1"/>
      <c r="B30" s="400" t="s">
        <v>3057</v>
      </c>
      <c r="C30" s="401" t="s">
        <v>3055</v>
      </c>
      <c r="D30" s="402" t="s">
        <v>85</v>
      </c>
      <c r="E30" s="401" t="s">
        <v>122</v>
      </c>
      <c r="F30" s="401"/>
      <c r="G30" s="401"/>
      <c r="H30" s="401"/>
      <c r="I30" s="403">
        <v>37000</v>
      </c>
      <c r="J30" s="90">
        <v>35000</v>
      </c>
      <c r="K30" s="90">
        <v>33500</v>
      </c>
      <c r="L30" s="1"/>
      <c r="M30" s="644"/>
    </row>
    <row r="31" spans="1:15" ht="18.75">
      <c r="A31" s="1"/>
      <c r="B31" s="400" t="s">
        <v>3064</v>
      </c>
      <c r="C31" s="401" t="s">
        <v>3058</v>
      </c>
      <c r="D31" s="402" t="s">
        <v>3059</v>
      </c>
      <c r="E31" s="401"/>
      <c r="F31" s="401"/>
      <c r="G31" s="401"/>
      <c r="H31" s="401"/>
      <c r="I31" s="403">
        <v>69000</v>
      </c>
      <c r="J31" s="90">
        <v>67000</v>
      </c>
      <c r="K31" s="90">
        <v>65000</v>
      </c>
      <c r="L31" s="1"/>
      <c r="M31" s="644"/>
    </row>
    <row r="32" spans="1:15" ht="18.75">
      <c r="A32" s="1"/>
      <c r="B32" s="400" t="s">
        <v>3065</v>
      </c>
      <c r="C32" s="401" t="s">
        <v>3060</v>
      </c>
      <c r="D32" s="402" t="s">
        <v>3062</v>
      </c>
      <c r="E32" s="401"/>
      <c r="F32" s="401"/>
      <c r="G32" s="401"/>
      <c r="H32" s="401"/>
      <c r="I32" s="403">
        <v>27000</v>
      </c>
      <c r="J32" s="90">
        <v>25000</v>
      </c>
      <c r="K32" s="90">
        <v>24000</v>
      </c>
      <c r="L32" s="1"/>
      <c r="M32" s="644"/>
    </row>
    <row r="33" spans="1:13" ht="18.75">
      <c r="A33" s="1"/>
      <c r="B33" s="400" t="s">
        <v>3065</v>
      </c>
      <c r="C33" s="401" t="s">
        <v>3061</v>
      </c>
      <c r="D33" s="402" t="s">
        <v>3063</v>
      </c>
      <c r="E33" s="401"/>
      <c r="F33" s="401"/>
      <c r="G33" s="401"/>
      <c r="H33" s="401"/>
      <c r="I33" s="403">
        <v>24000</v>
      </c>
      <c r="J33" s="90">
        <v>22000</v>
      </c>
      <c r="K33" s="90">
        <v>21000</v>
      </c>
      <c r="L33" s="1"/>
      <c r="M33" s="644"/>
    </row>
    <row r="34" spans="1:13" ht="18.75">
      <c r="A34" s="1"/>
      <c r="B34" s="8" t="s">
        <v>3075</v>
      </c>
      <c r="C34" s="1"/>
      <c r="D34" s="7"/>
      <c r="E34" s="1"/>
      <c r="F34" s="1"/>
      <c r="G34" s="1"/>
      <c r="H34" s="1"/>
      <c r="I34" s="47">
        <v>2800</v>
      </c>
      <c r="J34" s="90"/>
      <c r="K34" s="90"/>
      <c r="L34" s="1"/>
      <c r="M34" s="644"/>
    </row>
    <row r="35" spans="1:13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644"/>
    </row>
    <row r="36" spans="1:13" hidden="1">
      <c r="A36" s="1"/>
      <c r="B36" s="1"/>
      <c r="C36" s="1"/>
      <c r="D36" s="1"/>
      <c r="E36" s="1"/>
      <c r="F36" s="1"/>
      <c r="G36" s="1"/>
      <c r="H36" s="1"/>
      <c r="I36" s="44"/>
      <c r="J36" s="57"/>
      <c r="K36" s="57"/>
      <c r="L36" s="1"/>
    </row>
    <row r="37" spans="1:13" hidden="1">
      <c r="A37" s="1"/>
      <c r="B37" s="1"/>
      <c r="C37" s="1"/>
      <c r="D37" s="1"/>
      <c r="E37" s="1"/>
      <c r="F37" s="1"/>
      <c r="G37" s="1"/>
      <c r="H37" s="1"/>
      <c r="I37" s="44"/>
      <c r="J37" s="57"/>
      <c r="K37" s="57"/>
      <c r="L37" s="1"/>
    </row>
    <row r="38" spans="1:13" ht="21">
      <c r="A38" s="1"/>
      <c r="B38" s="13" t="s">
        <v>62</v>
      </c>
      <c r="C38" s="24" t="s">
        <v>28</v>
      </c>
      <c r="D38" s="2" t="s">
        <v>64</v>
      </c>
      <c r="E38" s="1"/>
      <c r="F38" s="1"/>
      <c r="G38" s="1"/>
      <c r="H38" s="1"/>
      <c r="I38" s="44"/>
      <c r="J38" s="57"/>
      <c r="K38" s="57"/>
      <c r="L38" s="1"/>
    </row>
    <row r="39" spans="1:13" ht="18.75">
      <c r="A39" s="1"/>
      <c r="B39" s="16" t="s">
        <v>11</v>
      </c>
      <c r="C39" s="9"/>
      <c r="D39" s="17" t="s">
        <v>16</v>
      </c>
      <c r="E39" s="7" t="s">
        <v>17</v>
      </c>
      <c r="F39" s="1" t="s">
        <v>52</v>
      </c>
      <c r="G39" s="14"/>
      <c r="H39" s="14"/>
      <c r="I39" s="47">
        <v>34500</v>
      </c>
      <c r="J39" s="433">
        <v>29500</v>
      </c>
      <c r="K39" s="57"/>
      <c r="L39" s="636"/>
    </row>
    <row r="40" spans="1:13" ht="18.75">
      <c r="A40" s="1"/>
      <c r="B40" s="18" t="s">
        <v>20</v>
      </c>
      <c r="C40" s="18"/>
      <c r="D40" s="17" t="s">
        <v>21</v>
      </c>
      <c r="E40" s="7" t="s">
        <v>22</v>
      </c>
      <c r="F40" s="35" t="s">
        <v>55</v>
      </c>
      <c r="G40" s="1"/>
      <c r="H40" s="1"/>
      <c r="I40" s="47"/>
      <c r="J40" s="57"/>
      <c r="K40" s="57"/>
      <c r="L40" s="636"/>
    </row>
    <row r="41" spans="1:13" ht="18.75">
      <c r="A41" s="1"/>
      <c r="B41" s="18" t="s">
        <v>12</v>
      </c>
      <c r="C41" s="18"/>
      <c r="D41" s="17" t="s">
        <v>13</v>
      </c>
      <c r="E41" s="7" t="s">
        <v>18</v>
      </c>
      <c r="F41" s="1" t="s">
        <v>56</v>
      </c>
      <c r="G41" s="14"/>
      <c r="H41" s="14"/>
      <c r="I41" s="47">
        <v>47500</v>
      </c>
      <c r="J41" s="57">
        <v>45000</v>
      </c>
      <c r="K41" s="57"/>
      <c r="L41" s="636"/>
    </row>
    <row r="42" spans="1:13" ht="18.75">
      <c r="A42" s="1"/>
      <c r="B42" s="18" t="s">
        <v>14</v>
      </c>
      <c r="C42" s="18"/>
      <c r="D42" s="17" t="s">
        <v>15</v>
      </c>
      <c r="E42" s="7" t="s">
        <v>19</v>
      </c>
      <c r="F42" s="1" t="s">
        <v>58</v>
      </c>
      <c r="G42" s="14"/>
      <c r="H42" s="14"/>
      <c r="I42" s="47">
        <v>54000</v>
      </c>
      <c r="J42" s="57">
        <v>51000</v>
      </c>
      <c r="K42" s="57"/>
      <c r="L42" s="636"/>
    </row>
    <row r="43" spans="1:13">
      <c r="A43" s="1"/>
      <c r="B43" s="1"/>
      <c r="C43" s="1"/>
      <c r="D43" s="1"/>
      <c r="E43" s="1"/>
      <c r="F43" s="1"/>
      <c r="G43" s="1"/>
      <c r="H43" s="1"/>
      <c r="I43" s="53" t="s">
        <v>125</v>
      </c>
      <c r="J43" s="75" t="s">
        <v>115</v>
      </c>
      <c r="K43" s="75" t="s">
        <v>116</v>
      </c>
      <c r="L43" s="636"/>
    </row>
    <row r="44" spans="1:13" ht="10.5" customHeight="1">
      <c r="A44" s="1"/>
      <c r="B44" s="1"/>
      <c r="C44" s="1"/>
      <c r="D44" s="1"/>
      <c r="E44" s="1"/>
      <c r="F44" s="1"/>
      <c r="G44" s="1"/>
      <c r="H44" s="1"/>
      <c r="I44" s="44"/>
      <c r="J44" s="57"/>
      <c r="K44" s="57"/>
      <c r="L44" s="636"/>
    </row>
    <row r="45" spans="1:13" ht="18.75">
      <c r="A45" s="1"/>
      <c r="B45" s="79" t="s">
        <v>23</v>
      </c>
      <c r="C45" s="8"/>
      <c r="D45" s="1"/>
      <c r="E45" s="2" t="s">
        <v>64</v>
      </c>
      <c r="F45" s="1"/>
      <c r="G45" s="1"/>
      <c r="H45" s="1"/>
      <c r="I45" s="44"/>
      <c r="J45" s="57"/>
      <c r="K45" s="57"/>
      <c r="L45" s="636"/>
    </row>
    <row r="46" spans="1:13" ht="28.5">
      <c r="A46" s="1"/>
      <c r="B46" s="3" t="s">
        <v>24</v>
      </c>
      <c r="C46" s="4" t="s">
        <v>191</v>
      </c>
      <c r="D46" s="84" t="s">
        <v>25</v>
      </c>
      <c r="E46" s="1" t="s">
        <v>57</v>
      </c>
      <c r="F46" s="1"/>
      <c r="G46" s="1"/>
      <c r="H46" s="1"/>
      <c r="I46" s="45">
        <v>23000</v>
      </c>
      <c r="J46" s="57">
        <v>21000</v>
      </c>
      <c r="K46" s="57">
        <v>19500</v>
      </c>
      <c r="L46" s="1"/>
    </row>
    <row r="47" spans="1:13" ht="28.5">
      <c r="A47" s="1"/>
      <c r="B47" s="11" t="s">
        <v>26</v>
      </c>
      <c r="C47" s="12" t="s">
        <v>1</v>
      </c>
      <c r="D47" s="19">
        <v>28</v>
      </c>
      <c r="E47" s="35" t="s">
        <v>55</v>
      </c>
      <c r="F47" s="20"/>
      <c r="G47" s="20"/>
      <c r="H47" s="20"/>
      <c r="I47" s="48"/>
      <c r="J47" s="57"/>
      <c r="K47" s="57"/>
      <c r="L47" s="1"/>
    </row>
    <row r="48" spans="1:13" ht="28.5">
      <c r="A48" s="1"/>
      <c r="B48" s="21" t="s">
        <v>27</v>
      </c>
      <c r="C48" s="22" t="s">
        <v>1</v>
      </c>
      <c r="D48" s="23">
        <v>32</v>
      </c>
      <c r="E48" s="40" t="s">
        <v>56</v>
      </c>
      <c r="F48" s="1"/>
      <c r="G48" s="1"/>
      <c r="H48" s="1"/>
      <c r="I48" s="45"/>
      <c r="J48" s="57"/>
      <c r="K48" s="57"/>
      <c r="L48" s="1"/>
    </row>
    <row r="49" spans="1:13">
      <c r="A49" s="1"/>
      <c r="B49" s="1"/>
      <c r="C49" s="1"/>
      <c r="D49" s="1"/>
      <c r="E49" s="1"/>
      <c r="F49" s="1"/>
      <c r="G49" s="1"/>
      <c r="H49" s="1"/>
      <c r="I49" s="44"/>
      <c r="J49" s="57"/>
      <c r="K49" s="57"/>
      <c r="L49" s="1"/>
    </row>
    <row r="50" spans="1:13">
      <c r="A50" s="1"/>
      <c r="B50" s="1"/>
      <c r="C50" s="1"/>
      <c r="D50" s="1"/>
      <c r="E50" s="1"/>
      <c r="F50" s="20"/>
      <c r="G50" s="20"/>
      <c r="H50" s="20"/>
      <c r="I50" s="53" t="s">
        <v>125</v>
      </c>
      <c r="J50" s="75" t="s">
        <v>115</v>
      </c>
      <c r="K50" s="75" t="s">
        <v>116</v>
      </c>
      <c r="L50" s="75"/>
    </row>
    <row r="51" spans="1:13" ht="18.75">
      <c r="A51" s="626"/>
      <c r="B51" s="8" t="s">
        <v>78</v>
      </c>
      <c r="C51" s="32" t="s">
        <v>79</v>
      </c>
      <c r="D51" s="1"/>
      <c r="E51" s="1"/>
      <c r="F51" s="20"/>
      <c r="G51" s="20"/>
      <c r="H51" s="20"/>
      <c r="I51" s="49"/>
      <c r="J51" s="57"/>
      <c r="K51" s="57"/>
      <c r="L51" s="1"/>
    </row>
    <row r="52" spans="1:13" ht="18.75">
      <c r="A52" s="627"/>
      <c r="B52" s="1"/>
      <c r="C52" s="2" t="s">
        <v>80</v>
      </c>
      <c r="D52" s="1"/>
      <c r="E52" s="1" t="s">
        <v>52</v>
      </c>
      <c r="F52" s="20"/>
      <c r="G52" s="20"/>
      <c r="H52" s="20"/>
      <c r="I52" s="50">
        <v>23000</v>
      </c>
      <c r="J52" s="57">
        <v>21500</v>
      </c>
      <c r="K52" s="57">
        <v>21500</v>
      </c>
      <c r="L52" s="57"/>
    </row>
    <row r="53" spans="1:13" ht="18.75">
      <c r="A53" s="627"/>
      <c r="B53" s="8" t="s">
        <v>124</v>
      </c>
      <c r="C53" s="2" t="s">
        <v>91</v>
      </c>
      <c r="D53" s="1"/>
      <c r="E53" s="1" t="s">
        <v>52</v>
      </c>
      <c r="F53" s="20"/>
      <c r="G53" s="20"/>
      <c r="H53" s="20"/>
      <c r="I53" s="50">
        <v>24000</v>
      </c>
      <c r="J53" s="57">
        <v>22000</v>
      </c>
      <c r="K53" s="57">
        <v>20000</v>
      </c>
      <c r="L53" s="57"/>
    </row>
    <row r="54" spans="1:13" ht="18.75">
      <c r="A54" s="627"/>
      <c r="B54" s="8" t="s">
        <v>124</v>
      </c>
      <c r="C54" s="2" t="s">
        <v>93</v>
      </c>
      <c r="D54" s="1"/>
      <c r="E54" s="1" t="s">
        <v>55</v>
      </c>
      <c r="F54" s="20"/>
      <c r="G54" s="20"/>
      <c r="H54" s="20"/>
      <c r="I54" s="50">
        <v>30000</v>
      </c>
      <c r="J54" s="57">
        <v>27500</v>
      </c>
      <c r="K54" s="57">
        <v>26000</v>
      </c>
      <c r="L54" s="57"/>
    </row>
    <row r="55" spans="1:13" ht="18.75">
      <c r="A55" s="627"/>
      <c r="B55" s="8" t="s">
        <v>124</v>
      </c>
      <c r="C55" s="2" t="s">
        <v>92</v>
      </c>
      <c r="D55" s="1"/>
      <c r="E55" s="1" t="s">
        <v>56</v>
      </c>
      <c r="F55" s="20"/>
      <c r="G55" s="20"/>
      <c r="H55" s="20"/>
      <c r="I55" s="50">
        <v>34000</v>
      </c>
      <c r="J55" s="57">
        <v>29500</v>
      </c>
      <c r="K55" s="57">
        <v>28500</v>
      </c>
      <c r="L55" s="57"/>
      <c r="M55" t="s">
        <v>367</v>
      </c>
    </row>
    <row r="56" spans="1:13" s="307" customFormat="1">
      <c r="A56" s="627"/>
      <c r="B56" s="78"/>
      <c r="C56" s="78"/>
      <c r="D56" s="78"/>
      <c r="E56" s="78"/>
      <c r="F56" s="304"/>
      <c r="G56" s="304"/>
      <c r="H56" s="304"/>
      <c r="I56" s="305"/>
      <c r="J56" s="306"/>
      <c r="K56" s="306"/>
      <c r="L56" s="306"/>
    </row>
    <row r="57" spans="1:13" ht="20.25" customHeight="1" thickBot="1">
      <c r="A57" s="627"/>
      <c r="B57" s="82" t="s">
        <v>600</v>
      </c>
      <c r="C57" s="15"/>
      <c r="D57" s="15"/>
      <c r="E57" s="15"/>
      <c r="F57" s="20"/>
      <c r="G57" s="20"/>
      <c r="H57" s="20"/>
      <c r="I57" s="49"/>
      <c r="J57" s="57"/>
      <c r="K57" s="57"/>
      <c r="L57" s="1"/>
    </row>
    <row r="58" spans="1:13" ht="15.75" hidden="1" thickBot="1">
      <c r="A58" s="628"/>
      <c r="B58" s="15"/>
      <c r="C58" s="15" t="s">
        <v>64</v>
      </c>
      <c r="D58" s="15"/>
      <c r="E58" s="15"/>
      <c r="F58" s="20"/>
      <c r="G58" s="20"/>
      <c r="H58" s="20"/>
      <c r="I58" s="49"/>
      <c r="J58" s="57"/>
      <c r="K58" s="57"/>
      <c r="L58" s="1"/>
    </row>
    <row r="59" spans="1:13" ht="19.5" thickBot="1">
      <c r="A59" s="1"/>
      <c r="B59" s="42" t="s">
        <v>42</v>
      </c>
      <c r="C59" s="42" t="s">
        <v>63</v>
      </c>
      <c r="D59" s="1" t="s">
        <v>139</v>
      </c>
      <c r="E59" s="1" t="s">
        <v>140</v>
      </c>
      <c r="F59" s="13"/>
      <c r="G59" s="13"/>
      <c r="H59" s="13"/>
      <c r="I59" s="51">
        <v>19050</v>
      </c>
      <c r="J59" s="57">
        <v>18000</v>
      </c>
      <c r="K59" s="57">
        <v>17050</v>
      </c>
      <c r="L59" s="1"/>
    </row>
    <row r="60" spans="1:13" ht="19.5" thickBot="1">
      <c r="A60" s="1"/>
      <c r="B60" s="15" t="s">
        <v>42</v>
      </c>
      <c r="C60" s="42" t="s">
        <v>63</v>
      </c>
      <c r="D60" s="61" t="s">
        <v>43</v>
      </c>
      <c r="E60" s="61" t="s">
        <v>51</v>
      </c>
      <c r="F60" s="13"/>
      <c r="G60" s="13"/>
      <c r="H60" s="13"/>
      <c r="I60" s="51">
        <v>19200</v>
      </c>
      <c r="J60" s="433">
        <v>18200</v>
      </c>
      <c r="K60" s="57">
        <v>17150</v>
      </c>
      <c r="L60" s="1"/>
    </row>
    <row r="61" spans="1:13" ht="19.5" thickBot="1">
      <c r="A61" s="1"/>
      <c r="B61" s="15" t="s">
        <v>42</v>
      </c>
      <c r="C61" s="42" t="s">
        <v>63</v>
      </c>
      <c r="D61" s="15" t="s">
        <v>17</v>
      </c>
      <c r="E61" s="15" t="s">
        <v>52</v>
      </c>
      <c r="F61" s="13"/>
      <c r="G61" s="13"/>
      <c r="H61" s="13"/>
      <c r="I61" s="51">
        <v>19570</v>
      </c>
      <c r="J61" s="57">
        <v>18500</v>
      </c>
      <c r="K61" s="57">
        <v>17500</v>
      </c>
      <c r="L61" s="1"/>
    </row>
    <row r="62" spans="1:13" ht="19.5" thickBot="1">
      <c r="A62" s="1"/>
      <c r="B62" s="15" t="s">
        <v>42</v>
      </c>
      <c r="C62" s="42" t="s">
        <v>63</v>
      </c>
      <c r="D62" s="15" t="s">
        <v>44</v>
      </c>
      <c r="E62" s="15" t="s">
        <v>53</v>
      </c>
      <c r="F62" s="13"/>
      <c r="G62" s="13"/>
      <c r="H62" s="13"/>
      <c r="I62" s="51">
        <v>22350</v>
      </c>
      <c r="J62" s="57">
        <v>21700</v>
      </c>
      <c r="K62" s="57">
        <v>20500</v>
      </c>
      <c r="L62" s="1"/>
    </row>
    <row r="63" spans="1:13" ht="19.5" thickBot="1">
      <c r="A63" s="1"/>
      <c r="B63" s="43" t="s">
        <v>42</v>
      </c>
      <c r="C63" s="42" t="s">
        <v>63</v>
      </c>
      <c r="D63" s="43" t="s">
        <v>45</v>
      </c>
      <c r="E63" s="43" t="s">
        <v>54</v>
      </c>
      <c r="F63" s="8"/>
      <c r="G63" s="13"/>
      <c r="H63" s="13"/>
      <c r="I63" s="47">
        <v>23700</v>
      </c>
      <c r="J63" s="57">
        <v>21700</v>
      </c>
      <c r="K63" s="57">
        <v>20700</v>
      </c>
      <c r="L63" s="1"/>
    </row>
    <row r="64" spans="1:13" ht="21">
      <c r="A64" s="1"/>
      <c r="B64" s="303" t="s">
        <v>595</v>
      </c>
      <c r="C64" s="61"/>
      <c r="D64" s="299"/>
      <c r="E64" s="299"/>
      <c r="F64" s="300"/>
      <c r="G64" s="301"/>
      <c r="H64" s="301"/>
      <c r="I64" s="302"/>
      <c r="J64" s="57"/>
      <c r="K64" s="57"/>
      <c r="L64" s="1"/>
    </row>
    <row r="65" spans="1:12" ht="18.75">
      <c r="A65" s="1"/>
      <c r="B65" s="20" t="s">
        <v>596</v>
      </c>
      <c r="C65" s="61"/>
      <c r="D65" s="20"/>
      <c r="E65" s="299"/>
      <c r="F65" s="300"/>
      <c r="G65" s="301"/>
      <c r="H65" s="301"/>
      <c r="I65" s="302"/>
      <c r="J65" s="57"/>
      <c r="K65" s="57"/>
      <c r="L65" s="1"/>
    </row>
    <row r="66" spans="1:12" ht="18.75">
      <c r="A66" s="1"/>
      <c r="B66" s="20" t="s">
        <v>597</v>
      </c>
      <c r="C66" s="61"/>
      <c r="D66" s="20"/>
      <c r="E66" s="299"/>
      <c r="F66" s="300"/>
      <c r="G66" s="301"/>
      <c r="H66" s="301"/>
      <c r="I66" s="302"/>
      <c r="J66" s="57"/>
      <c r="K66" s="57"/>
      <c r="L66" s="1"/>
    </row>
    <row r="67" spans="1:12" ht="18.75">
      <c r="A67" s="1"/>
      <c r="B67" s="20" t="s">
        <v>598</v>
      </c>
      <c r="C67" s="61"/>
      <c r="D67" s="20"/>
      <c r="E67" s="299"/>
      <c r="F67" s="300"/>
      <c r="G67" s="301"/>
      <c r="H67" s="301"/>
      <c r="I67" s="302"/>
      <c r="J67" s="57"/>
      <c r="K67" s="57"/>
      <c r="L67" s="1"/>
    </row>
    <row r="68" spans="1:12" ht="18.75">
      <c r="A68" s="1"/>
      <c r="B68" s="1" t="s">
        <v>599</v>
      </c>
      <c r="C68" s="15"/>
      <c r="D68" s="1" t="s">
        <v>601</v>
      </c>
      <c r="E68" s="15"/>
      <c r="F68" s="27"/>
      <c r="G68" s="27"/>
      <c r="H68" s="27"/>
      <c r="I68" s="302">
        <v>41500</v>
      </c>
      <c r="J68" s="57">
        <v>39000</v>
      </c>
      <c r="K68" s="57"/>
      <c r="L68" s="1"/>
    </row>
    <row r="69" spans="1:12">
      <c r="A69" s="1"/>
      <c r="B69" s="1"/>
      <c r="C69" s="2" t="s">
        <v>64</v>
      </c>
      <c r="D69" s="1"/>
      <c r="E69" s="1"/>
      <c r="F69" s="1"/>
      <c r="G69" s="1"/>
      <c r="H69" s="1"/>
      <c r="I69" s="44"/>
      <c r="J69" s="57"/>
      <c r="K69" s="57"/>
      <c r="L69" s="1"/>
    </row>
    <row r="70" spans="1:12">
      <c r="A70" s="1"/>
      <c r="B70" s="2" t="s">
        <v>46</v>
      </c>
      <c r="C70" s="2"/>
      <c r="D70" s="2" t="s">
        <v>45</v>
      </c>
      <c r="E70" s="2" t="s">
        <v>49</v>
      </c>
      <c r="F70" s="1"/>
      <c r="G70" s="1"/>
      <c r="H70" s="1"/>
      <c r="I70" s="53">
        <v>38000</v>
      </c>
      <c r="J70" s="57"/>
      <c r="K70" s="57"/>
      <c r="L70" s="1"/>
    </row>
    <row r="71" spans="1:12" ht="15.75" thickBot="1">
      <c r="A71" s="1"/>
      <c r="B71" s="2" t="s">
        <v>47</v>
      </c>
      <c r="C71" s="2"/>
      <c r="D71" s="2" t="s">
        <v>48</v>
      </c>
      <c r="E71" s="2" t="s">
        <v>50</v>
      </c>
      <c r="F71" s="1"/>
      <c r="G71" s="1"/>
      <c r="H71" s="1"/>
      <c r="I71" s="53">
        <v>40000</v>
      </c>
      <c r="J71" s="57">
        <v>38000</v>
      </c>
      <c r="K71" s="57">
        <v>36000</v>
      </c>
      <c r="L71" s="1"/>
    </row>
    <row r="72" spans="1:12" ht="15.75" thickBot="1">
      <c r="A72" s="1"/>
      <c r="B72" s="2" t="s">
        <v>98</v>
      </c>
      <c r="C72" s="26" t="s">
        <v>63</v>
      </c>
      <c r="D72" s="1" t="s">
        <v>9</v>
      </c>
      <c r="E72" s="2" t="s">
        <v>52</v>
      </c>
      <c r="F72" s="1"/>
      <c r="G72" s="1"/>
      <c r="H72" s="1"/>
      <c r="I72" s="53">
        <v>31000</v>
      </c>
      <c r="J72" s="57">
        <v>29000</v>
      </c>
      <c r="K72" s="57">
        <v>26000</v>
      </c>
      <c r="L72" s="1"/>
    </row>
    <row r="73" spans="1:12" ht="15.75" thickBot="1">
      <c r="A73" s="1"/>
      <c r="B73" s="2" t="s">
        <v>98</v>
      </c>
      <c r="C73" s="26" t="s">
        <v>63</v>
      </c>
      <c r="D73" s="1" t="s">
        <v>44</v>
      </c>
      <c r="E73" s="2" t="s">
        <v>53</v>
      </c>
      <c r="F73" s="1"/>
      <c r="G73" s="1"/>
      <c r="H73" s="1"/>
      <c r="I73" s="53">
        <v>32000</v>
      </c>
      <c r="J73" s="57">
        <v>30000</v>
      </c>
      <c r="K73" s="57">
        <v>27000</v>
      </c>
      <c r="L73" s="1"/>
    </row>
    <row r="74" spans="1:12" ht="15.75" thickBot="1">
      <c r="A74" s="1"/>
      <c r="B74" s="2" t="s">
        <v>98</v>
      </c>
      <c r="C74" s="26" t="s">
        <v>63</v>
      </c>
      <c r="D74" s="1" t="s">
        <v>48</v>
      </c>
      <c r="E74" s="2" t="s">
        <v>50</v>
      </c>
      <c r="F74" s="1"/>
      <c r="G74" s="1"/>
      <c r="H74" s="1"/>
      <c r="I74" s="53">
        <v>38000</v>
      </c>
      <c r="J74" s="57">
        <v>36000</v>
      </c>
      <c r="K74" s="57">
        <v>33000</v>
      </c>
      <c r="L74" s="1"/>
    </row>
    <row r="75" spans="1:12">
      <c r="A75" s="1"/>
      <c r="B75" s="1"/>
      <c r="C75" s="26" t="s">
        <v>63</v>
      </c>
      <c r="D75" s="1"/>
      <c r="E75" s="1"/>
      <c r="F75" s="1"/>
      <c r="G75" s="1"/>
      <c r="H75" s="1"/>
      <c r="I75" s="44"/>
      <c r="J75" s="57"/>
      <c r="K75" s="57"/>
      <c r="L75" s="1"/>
    </row>
    <row r="76" spans="1:12">
      <c r="A76" s="1"/>
      <c r="B76" s="1"/>
      <c r="C76" s="1"/>
      <c r="D76" s="1"/>
      <c r="E76" s="1"/>
      <c r="F76" s="1"/>
      <c r="G76" s="1"/>
      <c r="H76" s="1"/>
      <c r="I76" s="53" t="s">
        <v>125</v>
      </c>
      <c r="J76" s="75" t="s">
        <v>115</v>
      </c>
      <c r="K76" s="75" t="s">
        <v>116</v>
      </c>
      <c r="L76" s="1"/>
    </row>
    <row r="77" spans="1:12">
      <c r="A77" s="1"/>
      <c r="B77" s="1"/>
      <c r="C77" s="1"/>
      <c r="D77" s="1"/>
      <c r="E77" s="1"/>
      <c r="F77" s="1"/>
      <c r="G77" s="1"/>
      <c r="H77" s="1"/>
      <c r="I77" s="44"/>
      <c r="J77" s="57"/>
      <c r="K77" s="57"/>
      <c r="L77" s="1"/>
    </row>
    <row r="78" spans="1:12" ht="23.25">
      <c r="A78" s="1"/>
      <c r="B78" s="82" t="s">
        <v>41</v>
      </c>
      <c r="C78" s="634"/>
      <c r="D78" s="1"/>
      <c r="E78" s="1"/>
      <c r="F78" s="1"/>
      <c r="G78" s="1"/>
      <c r="H78" s="1"/>
      <c r="I78" s="44"/>
      <c r="J78" s="57"/>
      <c r="K78" s="57"/>
      <c r="L78" s="1"/>
    </row>
    <row r="79" spans="1:12">
      <c r="A79" s="626"/>
      <c r="B79" s="632" t="s">
        <v>30</v>
      </c>
      <c r="C79" s="635"/>
      <c r="D79" s="1"/>
      <c r="E79" s="1"/>
      <c r="F79" s="1"/>
      <c r="G79" s="1"/>
      <c r="H79" s="1"/>
      <c r="I79" s="44"/>
      <c r="J79" s="57"/>
      <c r="K79" s="57"/>
      <c r="L79" s="1"/>
    </row>
    <row r="80" spans="1:12" ht="18.75">
      <c r="A80" s="627"/>
      <c r="B80" s="633"/>
      <c r="C80" s="2" t="s">
        <v>32</v>
      </c>
      <c r="D80" s="2" t="s">
        <v>35</v>
      </c>
      <c r="E80" s="1"/>
      <c r="F80" s="1"/>
      <c r="G80" s="1"/>
      <c r="H80" s="1"/>
      <c r="I80" s="51"/>
      <c r="J80" s="57"/>
      <c r="K80" s="57"/>
      <c r="L80" s="1"/>
    </row>
    <row r="81" spans="1:12" ht="18.75">
      <c r="A81" s="627"/>
      <c r="B81" s="8" t="s">
        <v>29</v>
      </c>
      <c r="C81" s="2" t="s">
        <v>33</v>
      </c>
      <c r="D81" s="2" t="s">
        <v>36</v>
      </c>
      <c r="E81" s="1"/>
      <c r="F81" s="1"/>
      <c r="G81" s="1"/>
      <c r="H81" s="1"/>
      <c r="I81" s="51"/>
      <c r="J81" s="57"/>
      <c r="K81" s="57"/>
      <c r="L81" s="1"/>
    </row>
    <row r="82" spans="1:12" ht="18.75">
      <c r="A82" s="627"/>
      <c r="B82" s="8" t="s">
        <v>31</v>
      </c>
      <c r="C82" s="2" t="s">
        <v>34</v>
      </c>
      <c r="D82" s="2" t="s">
        <v>37</v>
      </c>
      <c r="E82" s="1"/>
      <c r="F82" s="1"/>
      <c r="G82" s="1"/>
      <c r="H82" s="1"/>
      <c r="I82" s="47">
        <v>16000</v>
      </c>
      <c r="J82" s="57"/>
      <c r="K82" s="57"/>
      <c r="L82" s="1"/>
    </row>
    <row r="83" spans="1:12">
      <c r="A83" s="627"/>
      <c r="B83" s="2"/>
      <c r="C83" s="1"/>
      <c r="D83" s="1"/>
      <c r="E83" s="1"/>
      <c r="F83" s="1"/>
      <c r="G83" s="1"/>
      <c r="H83" s="1"/>
      <c r="I83" s="53" t="s">
        <v>125</v>
      </c>
      <c r="J83" s="75" t="s">
        <v>115</v>
      </c>
      <c r="K83" s="75" t="s">
        <v>116</v>
      </c>
      <c r="L83" s="1"/>
    </row>
    <row r="84" spans="1:12" ht="18.75">
      <c r="A84" s="628"/>
      <c r="B84" s="8" t="s">
        <v>113</v>
      </c>
      <c r="C84" s="2" t="s">
        <v>33</v>
      </c>
      <c r="D84" s="1"/>
      <c r="E84" s="1"/>
      <c r="F84" s="1"/>
      <c r="G84" s="1"/>
      <c r="H84" s="1"/>
      <c r="I84" s="54">
        <v>4900</v>
      </c>
      <c r="J84" s="91">
        <v>3500</v>
      </c>
      <c r="K84" s="91">
        <v>2900</v>
      </c>
      <c r="L84" s="1"/>
    </row>
    <row r="85" spans="1:12" ht="23.25">
      <c r="A85" s="1"/>
      <c r="B85" s="82" t="s">
        <v>112</v>
      </c>
      <c r="C85" s="25"/>
      <c r="D85" s="25"/>
      <c r="E85" s="1"/>
      <c r="F85" s="1"/>
      <c r="G85" s="1"/>
      <c r="H85" s="1"/>
      <c r="I85" s="53" t="s">
        <v>125</v>
      </c>
      <c r="J85" s="75" t="s">
        <v>115</v>
      </c>
      <c r="K85" s="75" t="s">
        <v>116</v>
      </c>
      <c r="L85" s="1"/>
    </row>
    <row r="86" spans="1:12" ht="15.75">
      <c r="A86" s="1"/>
      <c r="B86" s="401" t="s">
        <v>40</v>
      </c>
      <c r="C86" s="401" t="s">
        <v>101</v>
      </c>
      <c r="D86" s="401" t="s">
        <v>108</v>
      </c>
      <c r="E86" s="401"/>
      <c r="F86" s="401"/>
      <c r="G86" s="401"/>
      <c r="H86" s="401"/>
      <c r="I86" s="404">
        <v>6500</v>
      </c>
      <c r="J86" s="57">
        <v>6200</v>
      </c>
      <c r="K86" s="57">
        <v>5850</v>
      </c>
      <c r="L86" s="1"/>
    </row>
    <row r="87" spans="1:12" ht="15.75">
      <c r="A87" s="629"/>
      <c r="B87" s="401" t="s">
        <v>38</v>
      </c>
      <c r="C87" s="401" t="s">
        <v>102</v>
      </c>
      <c r="D87" s="401" t="s">
        <v>108</v>
      </c>
      <c r="E87" s="401"/>
      <c r="F87" s="401"/>
      <c r="G87" s="401"/>
      <c r="H87" s="401"/>
      <c r="I87" s="404">
        <v>8500</v>
      </c>
      <c r="J87" s="57">
        <v>8000</v>
      </c>
      <c r="K87" s="57">
        <v>7600</v>
      </c>
      <c r="L87" s="1"/>
    </row>
    <row r="88" spans="1:12" ht="15.75">
      <c r="A88" s="630"/>
      <c r="B88" s="401" t="s">
        <v>39</v>
      </c>
      <c r="C88" s="401" t="s">
        <v>103</v>
      </c>
      <c r="D88" s="401" t="s">
        <v>108</v>
      </c>
      <c r="E88" s="401"/>
      <c r="F88" s="401"/>
      <c r="G88" s="401"/>
      <c r="H88" s="401"/>
      <c r="I88" s="404">
        <v>9600</v>
      </c>
      <c r="J88" s="57">
        <v>9000</v>
      </c>
      <c r="K88" s="57">
        <v>8500</v>
      </c>
      <c r="L88" s="1"/>
    </row>
    <row r="89" spans="1:12" ht="15.75">
      <c r="A89" s="630"/>
      <c r="B89" s="401" t="s">
        <v>40</v>
      </c>
      <c r="C89" s="401" t="s">
        <v>106</v>
      </c>
      <c r="D89" s="401" t="s">
        <v>107</v>
      </c>
      <c r="E89" s="401"/>
      <c r="F89" s="401"/>
      <c r="G89" s="401"/>
      <c r="H89" s="401"/>
      <c r="I89" s="404">
        <v>9800</v>
      </c>
      <c r="J89" s="57">
        <v>9300</v>
      </c>
      <c r="K89" s="57">
        <v>8800</v>
      </c>
      <c r="L89" s="1"/>
    </row>
    <row r="90" spans="1:12">
      <c r="A90" s="630"/>
      <c r="B90" s="401" t="s">
        <v>38</v>
      </c>
      <c r="C90" s="401" t="s">
        <v>105</v>
      </c>
      <c r="D90" s="401" t="s">
        <v>107</v>
      </c>
      <c r="E90" s="401"/>
      <c r="F90" s="401"/>
      <c r="G90" s="401"/>
      <c r="H90" s="401"/>
      <c r="I90" s="405">
        <v>10800</v>
      </c>
      <c r="J90" s="57">
        <v>10200</v>
      </c>
      <c r="K90" s="57">
        <v>9700</v>
      </c>
      <c r="L90" s="1"/>
    </row>
    <row r="91" spans="1:12">
      <c r="A91" s="630"/>
      <c r="B91" s="401" t="s">
        <v>39</v>
      </c>
      <c r="C91" s="401" t="s">
        <v>104</v>
      </c>
      <c r="D91" s="401" t="s">
        <v>107</v>
      </c>
      <c r="E91" s="401"/>
      <c r="F91" s="401"/>
      <c r="G91" s="401"/>
      <c r="H91" s="401"/>
      <c r="I91" s="405">
        <v>11800</v>
      </c>
      <c r="J91" s="57">
        <v>11000</v>
      </c>
      <c r="K91" s="57">
        <v>10500</v>
      </c>
      <c r="L91" s="1"/>
    </row>
    <row r="92" spans="1:12">
      <c r="A92" s="630"/>
      <c r="B92" s="401" t="s">
        <v>40</v>
      </c>
      <c r="C92" s="401" t="s">
        <v>184</v>
      </c>
      <c r="D92" s="401" t="s">
        <v>187</v>
      </c>
      <c r="E92" s="401"/>
      <c r="F92" s="401"/>
      <c r="G92" s="401"/>
      <c r="H92" s="401"/>
      <c r="I92" s="401">
        <v>10300</v>
      </c>
      <c r="J92" s="92">
        <v>9780</v>
      </c>
      <c r="K92" s="57">
        <v>9000</v>
      </c>
      <c r="L92" s="1"/>
    </row>
    <row r="93" spans="1:12">
      <c r="A93" s="630"/>
      <c r="B93" s="401" t="s">
        <v>38</v>
      </c>
      <c r="C93" s="401" t="s">
        <v>185</v>
      </c>
      <c r="D93" s="401" t="s">
        <v>187</v>
      </c>
      <c r="E93" s="401"/>
      <c r="F93" s="401"/>
      <c r="G93" s="401"/>
      <c r="H93" s="401"/>
      <c r="I93" s="401">
        <v>11300</v>
      </c>
      <c r="J93" s="57">
        <v>10735</v>
      </c>
      <c r="K93" s="57"/>
      <c r="L93" s="1"/>
    </row>
    <row r="94" spans="1:12">
      <c r="A94" s="630"/>
      <c r="B94" s="401" t="s">
        <v>39</v>
      </c>
      <c r="C94" s="401" t="s">
        <v>186</v>
      </c>
      <c r="D94" s="401" t="s">
        <v>187</v>
      </c>
      <c r="E94" s="401"/>
      <c r="F94" s="401"/>
      <c r="G94" s="401"/>
      <c r="H94" s="401"/>
      <c r="I94" s="401">
        <v>12300</v>
      </c>
      <c r="J94" s="57">
        <v>11700</v>
      </c>
      <c r="K94" s="57"/>
      <c r="L94" s="1"/>
    </row>
    <row r="95" spans="1:12">
      <c r="A95" s="630"/>
      <c r="B95" s="1" t="s">
        <v>3072</v>
      </c>
      <c r="C95" s="1" t="s">
        <v>3073</v>
      </c>
      <c r="D95" s="1" t="s">
        <v>3074</v>
      </c>
      <c r="E95" s="1"/>
      <c r="F95" s="1"/>
      <c r="G95" s="1"/>
      <c r="H95" s="1"/>
      <c r="I95" s="1">
        <v>23500</v>
      </c>
      <c r="J95" s="57">
        <v>22000</v>
      </c>
      <c r="K95" s="57">
        <v>21000</v>
      </c>
      <c r="L95" s="1"/>
    </row>
    <row r="96" spans="1:12" ht="18.75">
      <c r="A96" s="630"/>
      <c r="B96" s="79" t="s">
        <v>65</v>
      </c>
      <c r="C96" s="1"/>
      <c r="D96" s="1"/>
      <c r="E96" s="1"/>
      <c r="F96" s="1"/>
      <c r="G96" s="1"/>
      <c r="H96" s="1"/>
      <c r="I96" s="53" t="s">
        <v>125</v>
      </c>
      <c r="J96" s="75" t="s">
        <v>115</v>
      </c>
      <c r="K96" s="75" t="s">
        <v>116</v>
      </c>
      <c r="L96" s="1"/>
    </row>
    <row r="97" spans="1:12" ht="15.75">
      <c r="A97" s="631"/>
      <c r="B97" s="2" t="s">
        <v>3080</v>
      </c>
      <c r="C97" s="15" t="s">
        <v>67</v>
      </c>
      <c r="D97" s="15" t="s">
        <v>109</v>
      </c>
      <c r="E97" s="2"/>
      <c r="F97" s="2"/>
      <c r="G97" s="2"/>
      <c r="H97" s="2"/>
      <c r="I97" s="54">
        <v>38</v>
      </c>
      <c r="J97" s="57">
        <v>32</v>
      </c>
      <c r="K97" s="57">
        <v>28</v>
      </c>
      <c r="L97" s="1"/>
    </row>
    <row r="98" spans="1:12" ht="15.75">
      <c r="A98" s="1"/>
      <c r="B98" s="2" t="s">
        <v>66</v>
      </c>
      <c r="C98" s="15" t="s">
        <v>67</v>
      </c>
      <c r="D98" s="15" t="s">
        <v>109</v>
      </c>
      <c r="E98" s="1"/>
      <c r="F98" s="1"/>
      <c r="G98" s="1"/>
      <c r="H98" s="1"/>
      <c r="I98" s="54">
        <v>45</v>
      </c>
      <c r="J98" s="57">
        <v>36</v>
      </c>
      <c r="K98" s="57">
        <v>36</v>
      </c>
      <c r="L98" s="1"/>
    </row>
    <row r="99" spans="1:12" ht="15.75">
      <c r="A99" s="1"/>
      <c r="B99" s="2" t="s">
        <v>68</v>
      </c>
      <c r="C99" s="1" t="s">
        <v>69</v>
      </c>
      <c r="D99" s="1" t="s">
        <v>110</v>
      </c>
      <c r="E99" s="1"/>
      <c r="F99" s="1"/>
      <c r="G99" s="1"/>
      <c r="H99" s="1"/>
      <c r="I99" s="54">
        <v>55</v>
      </c>
      <c r="J99" s="57">
        <v>42</v>
      </c>
      <c r="K99" s="57">
        <v>40</v>
      </c>
      <c r="L99" s="1"/>
    </row>
    <row r="100" spans="1:12" ht="15.75">
      <c r="A100" s="1"/>
      <c r="B100" s="2" t="s">
        <v>70</v>
      </c>
      <c r="C100" s="1" t="s">
        <v>71</v>
      </c>
      <c r="D100" s="1" t="s">
        <v>111</v>
      </c>
      <c r="E100" s="1"/>
      <c r="F100" s="1"/>
      <c r="G100" s="1"/>
      <c r="H100" s="1"/>
      <c r="I100" s="54">
        <v>35</v>
      </c>
      <c r="J100" s="57">
        <v>27</v>
      </c>
      <c r="K100" s="57">
        <v>25</v>
      </c>
      <c r="L100" s="1"/>
    </row>
    <row r="101" spans="1:12" ht="15.75">
      <c r="A101" s="28"/>
      <c r="B101" s="2"/>
      <c r="C101" s="1"/>
      <c r="D101" s="1"/>
      <c r="E101" s="1"/>
      <c r="F101" s="1"/>
      <c r="G101" s="1"/>
      <c r="H101" s="1"/>
      <c r="I101" s="54"/>
      <c r="J101" s="57"/>
      <c r="K101" s="57"/>
      <c r="L101" s="1"/>
    </row>
    <row r="102" spans="1:12" ht="15.75">
      <c r="A102" s="28"/>
      <c r="B102" s="2"/>
      <c r="C102" s="1"/>
      <c r="D102" s="1"/>
      <c r="E102" s="1"/>
      <c r="F102" s="1"/>
      <c r="G102" s="1"/>
      <c r="H102" s="1"/>
      <c r="I102" s="56"/>
      <c r="J102" s="57"/>
      <c r="K102" s="57"/>
      <c r="L102" s="1"/>
    </row>
    <row r="103" spans="1:12" ht="15.75">
      <c r="A103" s="28"/>
      <c r="B103" s="1"/>
      <c r="C103" s="1"/>
      <c r="D103" s="1"/>
      <c r="E103" s="1"/>
      <c r="F103" s="1"/>
      <c r="G103" s="1"/>
      <c r="H103" s="1"/>
      <c r="I103" s="56"/>
      <c r="J103" s="57"/>
      <c r="K103" s="57"/>
      <c r="L103" s="1"/>
    </row>
    <row r="104" spans="1:12" ht="15.75">
      <c r="A104" s="1"/>
      <c r="B104" s="1"/>
      <c r="C104" s="1"/>
      <c r="D104" s="1"/>
      <c r="E104" s="1"/>
      <c r="F104" s="1"/>
      <c r="G104" s="1"/>
      <c r="H104" s="1"/>
      <c r="I104" s="56"/>
      <c r="J104" s="57"/>
      <c r="K104" s="57"/>
      <c r="L104" s="1"/>
    </row>
    <row r="105" spans="1:12" ht="15.75">
      <c r="A105" s="1"/>
      <c r="B105" s="2" t="s">
        <v>72</v>
      </c>
      <c r="C105" s="30"/>
      <c r="D105" s="2"/>
      <c r="E105" s="1"/>
      <c r="F105" s="1"/>
      <c r="G105" s="1"/>
      <c r="H105" s="1"/>
      <c r="I105" s="56"/>
      <c r="J105" s="57"/>
      <c r="K105" s="57"/>
      <c r="L105" s="1"/>
    </row>
    <row r="106" spans="1:12" ht="19.5" customHeight="1">
      <c r="A106" s="1"/>
      <c r="B106" s="624" t="s">
        <v>3052</v>
      </c>
      <c r="C106" s="440" t="s">
        <v>76</v>
      </c>
      <c r="D106" s="441"/>
      <c r="E106" s="442"/>
      <c r="F106" s="442"/>
      <c r="G106" s="41"/>
      <c r="H106" s="41"/>
      <c r="I106" s="392"/>
      <c r="J106" s="57"/>
      <c r="K106" s="57"/>
      <c r="L106" s="1"/>
    </row>
    <row r="107" spans="1:12" ht="15.75">
      <c r="A107" s="1"/>
      <c r="B107" s="625"/>
      <c r="C107" s="391" t="s">
        <v>67</v>
      </c>
      <c r="D107" s="41"/>
      <c r="E107" s="41"/>
      <c r="F107" s="41"/>
      <c r="G107" s="41"/>
      <c r="H107" s="41"/>
      <c r="I107" s="392">
        <v>345</v>
      </c>
      <c r="J107" s="57">
        <v>310</v>
      </c>
      <c r="K107" s="57">
        <v>300</v>
      </c>
      <c r="L107" s="1"/>
    </row>
    <row r="108" spans="1:12" ht="15.75">
      <c r="A108" s="1"/>
      <c r="B108" s="443" t="s">
        <v>81</v>
      </c>
      <c r="C108" s="391" t="s">
        <v>61</v>
      </c>
      <c r="D108" s="41"/>
      <c r="E108" s="41"/>
      <c r="F108" s="41"/>
      <c r="G108" s="41"/>
      <c r="H108" s="41"/>
      <c r="I108" s="444">
        <v>380</v>
      </c>
      <c r="J108" s="57">
        <v>350</v>
      </c>
      <c r="K108" s="57">
        <v>345</v>
      </c>
      <c r="L108" s="1"/>
    </row>
    <row r="109" spans="1:12" ht="15.75">
      <c r="A109" s="1"/>
      <c r="B109" s="443" t="s">
        <v>77</v>
      </c>
      <c r="C109" s="391" t="s">
        <v>61</v>
      </c>
      <c r="D109" s="41"/>
      <c r="E109" s="41"/>
      <c r="F109" s="41"/>
      <c r="G109" s="41"/>
      <c r="H109" s="41"/>
      <c r="I109" s="444">
        <v>350</v>
      </c>
      <c r="J109" s="57">
        <v>315</v>
      </c>
      <c r="K109" s="57">
        <v>310</v>
      </c>
      <c r="L109" s="1"/>
    </row>
    <row r="110" spans="1:12" ht="15.75">
      <c r="A110" s="1"/>
      <c r="B110" s="443" t="s">
        <v>82</v>
      </c>
      <c r="C110" s="391" t="s">
        <v>3047</v>
      </c>
      <c r="D110" s="41"/>
      <c r="E110" s="41"/>
      <c r="F110" s="41"/>
      <c r="G110" s="41"/>
      <c r="H110" s="41"/>
      <c r="I110" s="444">
        <v>285</v>
      </c>
      <c r="J110" s="57">
        <v>265</v>
      </c>
      <c r="K110" s="57">
        <v>255</v>
      </c>
      <c r="L110" s="1"/>
    </row>
    <row r="111" spans="1:12" ht="15.75">
      <c r="A111" s="1"/>
      <c r="B111" s="443"/>
      <c r="C111" s="391" t="s">
        <v>3048</v>
      </c>
      <c r="D111" s="41"/>
      <c r="E111" s="41"/>
      <c r="F111" s="41"/>
      <c r="G111" s="41"/>
      <c r="H111" s="41"/>
      <c r="I111" s="392">
        <v>275</v>
      </c>
      <c r="J111" s="57">
        <v>255</v>
      </c>
      <c r="K111" s="57">
        <v>245</v>
      </c>
      <c r="L111" s="1"/>
    </row>
    <row r="112" spans="1:12" ht="15.75">
      <c r="A112" s="1"/>
      <c r="B112" s="443"/>
      <c r="C112" s="391" t="s">
        <v>3049</v>
      </c>
      <c r="D112" s="41"/>
      <c r="E112" s="41"/>
      <c r="F112" s="41"/>
      <c r="G112" s="41"/>
      <c r="H112" s="41"/>
      <c r="I112" s="55">
        <v>300</v>
      </c>
      <c r="J112" s="57">
        <v>245</v>
      </c>
      <c r="K112" s="57">
        <v>235</v>
      </c>
      <c r="L112" s="1"/>
    </row>
    <row r="113" spans="1:14" ht="18.75">
      <c r="A113" s="2"/>
      <c r="B113" s="445" t="s">
        <v>3085</v>
      </c>
      <c r="C113" s="41" t="s">
        <v>3084</v>
      </c>
      <c r="D113" s="41"/>
      <c r="E113" s="41"/>
      <c r="F113" s="41"/>
      <c r="G113" s="41"/>
      <c r="H113" s="41"/>
      <c r="I113" s="446">
        <v>285</v>
      </c>
      <c r="J113" s="92">
        <v>265</v>
      </c>
      <c r="K113" s="92">
        <v>255</v>
      </c>
      <c r="L113" s="1"/>
    </row>
    <row r="114" spans="1:14">
      <c r="B114" s="130" t="s">
        <v>86</v>
      </c>
      <c r="C114" s="435"/>
      <c r="D114" s="130"/>
      <c r="E114" s="130"/>
      <c r="F114" s="130"/>
      <c r="G114" s="130"/>
      <c r="H114" s="130"/>
      <c r="I114" s="436">
        <v>250</v>
      </c>
      <c r="J114" s="57">
        <v>225</v>
      </c>
      <c r="K114" s="57">
        <v>220</v>
      </c>
      <c r="L114" s="1"/>
    </row>
    <row r="115" spans="1:14">
      <c r="B115" s="130" t="s">
        <v>99</v>
      </c>
      <c r="C115" s="435"/>
      <c r="D115" s="130"/>
      <c r="E115" s="130"/>
      <c r="F115" s="130"/>
      <c r="G115" s="130"/>
      <c r="H115" s="130"/>
      <c r="I115" s="436">
        <v>250</v>
      </c>
      <c r="J115" s="57">
        <v>200</v>
      </c>
      <c r="K115" s="57">
        <v>185</v>
      </c>
      <c r="L115" s="1"/>
    </row>
    <row r="116" spans="1:14">
      <c r="B116" s="130" t="s">
        <v>87</v>
      </c>
      <c r="C116" s="130"/>
      <c r="D116" s="130"/>
      <c r="E116" s="435"/>
      <c r="F116" s="130"/>
      <c r="G116" s="130"/>
      <c r="H116" s="130"/>
      <c r="I116" s="436">
        <v>280</v>
      </c>
      <c r="J116" s="57">
        <v>240</v>
      </c>
      <c r="K116" s="57">
        <v>235</v>
      </c>
      <c r="L116" s="1"/>
      <c r="M116" s="28"/>
      <c r="N116" s="28"/>
    </row>
    <row r="117" spans="1:14">
      <c r="B117" s="130" t="s">
        <v>88</v>
      </c>
      <c r="C117" s="130"/>
      <c r="D117" s="130"/>
      <c r="E117" s="435"/>
      <c r="F117" s="130"/>
      <c r="G117" s="130"/>
      <c r="H117" s="130"/>
      <c r="I117" s="436">
        <v>180</v>
      </c>
      <c r="J117" s="57">
        <v>150</v>
      </c>
      <c r="K117" s="57">
        <v>110</v>
      </c>
      <c r="L117" s="1"/>
      <c r="M117" s="28"/>
      <c r="N117" s="28"/>
    </row>
    <row r="118" spans="1:14">
      <c r="B118" s="435" t="s">
        <v>3081</v>
      </c>
      <c r="C118" s="130"/>
      <c r="D118" s="130"/>
      <c r="E118" s="435"/>
      <c r="F118" s="130"/>
      <c r="G118" s="437"/>
      <c r="H118" s="437"/>
      <c r="I118" s="436">
        <v>600</v>
      </c>
      <c r="J118" s="57">
        <v>550</v>
      </c>
      <c r="K118" s="57">
        <v>500</v>
      </c>
      <c r="L118" s="1"/>
      <c r="M118" s="28"/>
      <c r="N118" s="28"/>
    </row>
    <row r="119" spans="1:14">
      <c r="A119" s="1" t="s">
        <v>3050</v>
      </c>
      <c r="B119" s="438" t="s">
        <v>89</v>
      </c>
      <c r="C119" s="130"/>
      <c r="D119" s="130"/>
      <c r="E119" s="130"/>
      <c r="F119" s="130"/>
      <c r="G119" s="439"/>
      <c r="H119" s="439"/>
      <c r="I119" s="436">
        <v>180</v>
      </c>
      <c r="J119" s="57"/>
      <c r="K119" s="57"/>
      <c r="L119" s="1"/>
      <c r="M119" s="28"/>
      <c r="N119" s="28"/>
    </row>
    <row r="120" spans="1:14" ht="18.75">
      <c r="A120" s="1"/>
      <c r="B120" s="1"/>
      <c r="C120" s="79" t="s">
        <v>90</v>
      </c>
      <c r="D120" s="78"/>
      <c r="E120" s="83"/>
      <c r="F120" s="1"/>
      <c r="G120" s="1"/>
      <c r="H120" s="1"/>
      <c r="I120" s="44"/>
      <c r="J120" s="57"/>
      <c r="K120" s="57"/>
      <c r="L120" s="1"/>
    </row>
    <row r="121" spans="1:14">
      <c r="A121" s="1"/>
      <c r="B121" s="1" t="s">
        <v>94</v>
      </c>
      <c r="C121" s="2"/>
      <c r="D121" s="1"/>
      <c r="E121" s="1"/>
      <c r="F121" s="1"/>
      <c r="G121" s="1"/>
      <c r="H121" s="1"/>
      <c r="I121" s="44">
        <v>180</v>
      </c>
      <c r="J121" s="57">
        <v>130</v>
      </c>
      <c r="K121" s="57">
        <v>120</v>
      </c>
      <c r="L121" s="1"/>
    </row>
    <row r="122" spans="1:14">
      <c r="A122" s="1"/>
      <c r="B122" s="1" t="s">
        <v>95</v>
      </c>
      <c r="C122" s="1"/>
      <c r="D122" s="1"/>
      <c r="E122" s="1"/>
      <c r="F122" s="1"/>
      <c r="G122" s="1"/>
      <c r="H122" s="1"/>
      <c r="I122" s="44">
        <v>220</v>
      </c>
      <c r="J122" s="57">
        <v>180</v>
      </c>
      <c r="K122" s="57">
        <v>170</v>
      </c>
      <c r="L122" s="1"/>
    </row>
    <row r="123" spans="1:14">
      <c r="A123" s="1"/>
      <c r="B123" s="1" t="s">
        <v>96</v>
      </c>
      <c r="C123" s="1"/>
      <c r="D123" s="1"/>
      <c r="E123" s="1"/>
      <c r="F123" s="1"/>
      <c r="G123" s="1"/>
      <c r="H123" s="1"/>
      <c r="I123" s="44">
        <v>150</v>
      </c>
      <c r="J123" s="57">
        <v>130</v>
      </c>
      <c r="K123" s="57"/>
      <c r="L123" s="1"/>
    </row>
    <row r="124" spans="1:14">
      <c r="A124" s="1"/>
      <c r="B124" s="1" t="s">
        <v>97</v>
      </c>
      <c r="C124" s="1"/>
      <c r="D124" s="1"/>
      <c r="E124" s="1"/>
      <c r="F124" s="1"/>
      <c r="G124" s="1"/>
      <c r="H124" s="1"/>
      <c r="L124" s="1"/>
    </row>
    <row r="125" spans="1:14" ht="15.75">
      <c r="A125" s="1"/>
      <c r="B125" s="1"/>
      <c r="C125" s="81"/>
      <c r="D125" s="7"/>
      <c r="E125" s="1"/>
      <c r="F125" s="1"/>
      <c r="G125" s="1"/>
      <c r="H125" s="1"/>
      <c r="L125" s="1"/>
    </row>
    <row r="126" spans="1:14" ht="15.75">
      <c r="A126" s="1"/>
      <c r="B126" s="80" t="s">
        <v>126</v>
      </c>
      <c r="C126" s="81"/>
      <c r="D126" s="7"/>
      <c r="E126" s="1"/>
      <c r="F126" s="1"/>
      <c r="G126" s="1"/>
      <c r="H126" s="1"/>
      <c r="I126" s="2" t="s">
        <v>125</v>
      </c>
      <c r="J126" s="93" t="s">
        <v>115</v>
      </c>
      <c r="K126" s="75" t="s">
        <v>116</v>
      </c>
      <c r="L126" s="1"/>
    </row>
    <row r="127" spans="1:14" ht="15.75">
      <c r="A127" s="1"/>
      <c r="B127" s="80" t="s">
        <v>188</v>
      </c>
      <c r="C127" s="1"/>
      <c r="D127" s="1"/>
      <c r="E127" s="1"/>
      <c r="F127" s="1"/>
      <c r="G127" s="1"/>
      <c r="H127" s="1"/>
      <c r="I127" s="1"/>
      <c r="J127" s="94"/>
      <c r="K127" s="57"/>
      <c r="L127" s="1"/>
    </row>
    <row r="128" spans="1:14">
      <c r="A128" s="1"/>
      <c r="B128" s="59" t="s">
        <v>133</v>
      </c>
      <c r="C128" s="1"/>
      <c r="D128" s="1"/>
      <c r="E128" s="1"/>
      <c r="F128" s="1"/>
      <c r="G128" s="1"/>
      <c r="H128" s="1"/>
      <c r="I128" s="1"/>
      <c r="J128" s="94"/>
      <c r="K128" s="57"/>
      <c r="L128" s="1"/>
      <c r="M128" s="28"/>
    </row>
    <row r="129" spans="1:13">
      <c r="A129" s="1"/>
      <c r="B129" s="390" t="s">
        <v>134</v>
      </c>
      <c r="C129" s="41"/>
      <c r="D129" s="41"/>
      <c r="E129" s="41"/>
      <c r="F129" s="41"/>
      <c r="G129" s="41"/>
      <c r="H129" s="41"/>
      <c r="I129" s="41">
        <v>36000</v>
      </c>
      <c r="J129" s="94">
        <v>34000</v>
      </c>
      <c r="K129" s="57"/>
      <c r="L129" s="1"/>
      <c r="M129" s="28"/>
    </row>
    <row r="130" spans="1:13">
      <c r="A130" s="1"/>
      <c r="B130" s="60" t="s">
        <v>135</v>
      </c>
      <c r="C130" s="1"/>
      <c r="D130" s="1"/>
      <c r="E130" s="1"/>
      <c r="F130" s="1"/>
      <c r="G130" s="1"/>
      <c r="H130" s="1"/>
      <c r="I130" s="1">
        <v>40000</v>
      </c>
      <c r="J130" s="94">
        <v>38000</v>
      </c>
      <c r="K130" s="57"/>
      <c r="L130" s="1"/>
      <c r="M130" s="28"/>
    </row>
    <row r="131" spans="1:13">
      <c r="A131" s="1"/>
      <c r="B131" s="390" t="s">
        <v>136</v>
      </c>
      <c r="C131" s="41"/>
      <c r="D131" s="41"/>
      <c r="E131" s="41"/>
      <c r="F131" s="41"/>
      <c r="G131" s="41"/>
      <c r="H131" s="41"/>
      <c r="I131" s="41">
        <v>46000</v>
      </c>
      <c r="J131" s="94">
        <v>42000</v>
      </c>
      <c r="K131" s="57"/>
      <c r="L131" s="1"/>
      <c r="M131" s="28"/>
    </row>
    <row r="132" spans="1:13">
      <c r="A132" s="1"/>
      <c r="B132" s="60" t="s">
        <v>137</v>
      </c>
      <c r="C132" s="1"/>
      <c r="D132" s="1"/>
      <c r="E132" s="1"/>
      <c r="F132" s="1"/>
      <c r="G132" s="1"/>
      <c r="H132" s="1"/>
      <c r="I132" s="1">
        <v>51000</v>
      </c>
      <c r="J132" s="94">
        <v>48500</v>
      </c>
      <c r="K132" s="433"/>
      <c r="L132" s="1"/>
      <c r="M132" s="28"/>
    </row>
    <row r="133" spans="1:13">
      <c r="A133" s="1"/>
      <c r="B133" s="390" t="s">
        <v>138</v>
      </c>
      <c r="C133" s="41"/>
      <c r="D133" s="41"/>
      <c r="E133" s="41"/>
      <c r="F133" s="41"/>
      <c r="G133" s="41"/>
      <c r="H133" s="41"/>
      <c r="I133" s="41">
        <v>57000</v>
      </c>
      <c r="J133" s="94">
        <v>52500</v>
      </c>
      <c r="K133" s="433"/>
      <c r="L133" s="1"/>
      <c r="M133" s="28"/>
    </row>
    <row r="134" spans="1:13">
      <c r="A134" s="1"/>
      <c r="B134" s="1"/>
      <c r="C134" s="1"/>
      <c r="D134" s="1"/>
      <c r="E134" s="1"/>
      <c r="F134" s="1"/>
      <c r="G134" s="1"/>
      <c r="H134" s="1"/>
      <c r="I134" s="1"/>
      <c r="J134" s="94"/>
      <c r="K134" s="433"/>
      <c r="L134" s="1"/>
      <c r="M134" s="28"/>
    </row>
    <row r="135" spans="1:13" ht="18.75">
      <c r="A135" s="1"/>
      <c r="B135" s="79" t="s">
        <v>127</v>
      </c>
      <c r="C135" s="87"/>
      <c r="D135" s="87"/>
      <c r="E135" s="1"/>
      <c r="F135" s="1"/>
      <c r="G135" s="1"/>
      <c r="H135" s="1"/>
      <c r="J135" s="429"/>
      <c r="K135" s="429"/>
      <c r="L135" s="1"/>
      <c r="M135" s="28"/>
    </row>
    <row r="136" spans="1:13">
      <c r="A136" s="1"/>
      <c r="B136" s="401" t="s">
        <v>128</v>
      </c>
      <c r="C136" s="401"/>
      <c r="D136" s="401"/>
      <c r="E136" s="401"/>
      <c r="F136" s="401"/>
      <c r="G136" s="401"/>
      <c r="H136" s="401"/>
      <c r="I136" s="406">
        <v>45800</v>
      </c>
      <c r="J136" s="94">
        <v>41500</v>
      </c>
      <c r="K136" s="57">
        <v>39500</v>
      </c>
      <c r="L136" s="1"/>
      <c r="M136" s="28"/>
    </row>
    <row r="137" spans="1:13">
      <c r="A137" s="1"/>
      <c r="B137" s="401" t="s">
        <v>129</v>
      </c>
      <c r="C137" s="401"/>
      <c r="D137" s="401"/>
      <c r="E137" s="401"/>
      <c r="F137" s="401"/>
      <c r="G137" s="401"/>
      <c r="H137" s="401"/>
      <c r="I137" s="406">
        <v>46800</v>
      </c>
      <c r="J137" s="94">
        <v>42500</v>
      </c>
      <c r="K137" s="57">
        <v>40700</v>
      </c>
      <c r="L137" s="1"/>
      <c r="M137" s="28"/>
    </row>
    <row r="138" spans="1:13">
      <c r="A138" s="1"/>
      <c r="B138" s="401" t="s">
        <v>130</v>
      </c>
      <c r="C138" s="401"/>
      <c r="D138" s="401"/>
      <c r="E138" s="401"/>
      <c r="F138" s="401"/>
      <c r="G138" s="401"/>
      <c r="H138" s="401"/>
      <c r="I138" s="406">
        <v>47800</v>
      </c>
      <c r="J138" s="94">
        <v>43500</v>
      </c>
      <c r="K138" s="57">
        <v>41700</v>
      </c>
      <c r="L138" s="1"/>
      <c r="M138" s="28"/>
    </row>
    <row r="139" spans="1:13">
      <c r="A139" s="1"/>
      <c r="B139" s="401" t="s">
        <v>131</v>
      </c>
      <c r="C139" s="401"/>
      <c r="D139" s="401"/>
      <c r="E139" s="401"/>
      <c r="F139" s="401"/>
      <c r="G139" s="401"/>
      <c r="H139" s="401"/>
      <c r="I139" s="406">
        <v>56000</v>
      </c>
      <c r="J139" s="94">
        <v>50600</v>
      </c>
      <c r="K139" s="57">
        <v>48500</v>
      </c>
      <c r="L139" s="1"/>
      <c r="M139" s="28"/>
    </row>
    <row r="140" spans="1:13">
      <c r="A140" s="1"/>
      <c r="B140" s="401" t="s">
        <v>132</v>
      </c>
      <c r="C140" s="401"/>
      <c r="D140" s="401"/>
      <c r="E140" s="401"/>
      <c r="F140" s="401"/>
      <c r="G140" s="401"/>
      <c r="H140" s="401"/>
      <c r="I140" s="406">
        <v>59000</v>
      </c>
      <c r="J140" s="94">
        <v>52900</v>
      </c>
      <c r="K140" s="57">
        <v>51000</v>
      </c>
      <c r="L140" s="1"/>
      <c r="M140" s="28"/>
    </row>
    <row r="141" spans="1:13">
      <c r="A141" s="1"/>
      <c r="B141" s="401" t="s">
        <v>514</v>
      </c>
      <c r="C141" s="401"/>
      <c r="D141" s="401"/>
      <c r="E141" s="401"/>
      <c r="F141" s="401"/>
      <c r="G141" s="401"/>
      <c r="H141" s="401"/>
      <c r="I141" s="406">
        <v>33500</v>
      </c>
      <c r="J141" s="94"/>
      <c r="K141" s="57"/>
      <c r="L141" s="1"/>
      <c r="M141" s="28"/>
    </row>
    <row r="142" spans="1:13">
      <c r="A142" s="1"/>
      <c r="B142" s="401" t="s">
        <v>515</v>
      </c>
      <c r="C142" s="401"/>
      <c r="D142" s="401"/>
      <c r="E142" s="401"/>
      <c r="F142" s="401"/>
      <c r="G142" s="401"/>
      <c r="H142" s="401"/>
      <c r="I142" s="406">
        <v>38900</v>
      </c>
      <c r="J142" s="94"/>
      <c r="K142" s="57"/>
      <c r="L142" s="1"/>
      <c r="M142" s="28"/>
    </row>
    <row r="143" spans="1:13">
      <c r="A143" s="1"/>
      <c r="B143" s="407" t="s">
        <v>516</v>
      </c>
      <c r="C143" s="401"/>
      <c r="D143" s="401"/>
      <c r="E143" s="401"/>
      <c r="F143" s="401"/>
      <c r="G143" s="401"/>
      <c r="H143" s="401"/>
      <c r="I143" s="406">
        <v>40000</v>
      </c>
      <c r="J143" s="94"/>
      <c r="K143" s="57"/>
      <c r="L143" s="1"/>
      <c r="M143" s="28"/>
    </row>
    <row r="144" spans="1:13">
      <c r="A144" s="1"/>
      <c r="B144" s="401" t="s">
        <v>513</v>
      </c>
      <c r="C144" s="401"/>
      <c r="D144" s="401"/>
      <c r="E144" s="401"/>
      <c r="F144" s="401"/>
      <c r="G144" s="401"/>
      <c r="H144" s="401"/>
      <c r="I144" s="406">
        <v>40500</v>
      </c>
      <c r="J144" s="94"/>
      <c r="K144" s="57"/>
      <c r="L144" s="1"/>
      <c r="M144" s="28"/>
    </row>
    <row r="145" spans="1:13">
      <c r="A145" s="1"/>
      <c r="B145" s="401" t="s">
        <v>511</v>
      </c>
      <c r="C145" s="401"/>
      <c r="D145" s="401"/>
      <c r="E145" s="401"/>
      <c r="F145" s="401"/>
      <c r="G145" s="401"/>
      <c r="H145" s="401"/>
      <c r="I145" s="408">
        <v>41500</v>
      </c>
      <c r="J145" s="94"/>
      <c r="K145" s="57"/>
      <c r="L145" s="1"/>
      <c r="M145" s="28"/>
    </row>
    <row r="146" spans="1:13">
      <c r="A146" s="1"/>
      <c r="B146" s="401" t="s">
        <v>512</v>
      </c>
      <c r="C146" s="401"/>
      <c r="D146" s="401"/>
      <c r="E146" s="401"/>
      <c r="F146" s="401"/>
      <c r="G146" s="401"/>
      <c r="H146" s="401"/>
      <c r="I146" s="401">
        <v>61000</v>
      </c>
      <c r="J146" s="94"/>
      <c r="K146" s="57"/>
      <c r="L146" s="1"/>
      <c r="M146" s="28"/>
    </row>
    <row r="147" spans="1:13" ht="18.75">
      <c r="A147" s="1"/>
      <c r="B147" s="409" t="s">
        <v>141</v>
      </c>
      <c r="C147" s="408" t="s">
        <v>145</v>
      </c>
      <c r="D147" s="401"/>
      <c r="E147" s="401"/>
      <c r="F147" s="401"/>
      <c r="G147" s="401"/>
      <c r="H147" s="401"/>
      <c r="I147" s="401"/>
      <c r="J147" s="1"/>
      <c r="K147" s="1"/>
      <c r="L147" s="1"/>
    </row>
    <row r="148" spans="1:13">
      <c r="A148" s="1"/>
      <c r="B148" s="401" t="s">
        <v>142</v>
      </c>
      <c r="C148" s="401"/>
      <c r="D148" s="401"/>
      <c r="E148" s="401"/>
      <c r="F148" s="401"/>
      <c r="G148" s="401"/>
      <c r="H148" s="401"/>
      <c r="I148" s="408">
        <v>22000</v>
      </c>
      <c r="J148" s="94">
        <v>19000</v>
      </c>
      <c r="K148" s="57">
        <v>18000</v>
      </c>
      <c r="L148" s="1"/>
    </row>
    <row r="149" spans="1:13">
      <c r="A149" s="1"/>
      <c r="B149" s="401" t="s">
        <v>143</v>
      </c>
      <c r="C149" s="401"/>
      <c r="D149" s="401"/>
      <c r="E149" s="401"/>
      <c r="F149" s="401"/>
      <c r="G149" s="401"/>
      <c r="H149" s="401"/>
      <c r="I149" s="408">
        <v>25000</v>
      </c>
      <c r="J149" s="94">
        <v>22000</v>
      </c>
      <c r="K149" s="57">
        <v>21000</v>
      </c>
      <c r="L149" s="1"/>
    </row>
    <row r="150" spans="1:13">
      <c r="A150" s="1"/>
      <c r="B150" s="401" t="s">
        <v>3005</v>
      </c>
      <c r="C150" s="401"/>
      <c r="D150" s="401"/>
      <c r="E150" s="401"/>
      <c r="F150" s="401"/>
      <c r="G150" s="401"/>
      <c r="H150" s="401"/>
      <c r="I150" s="401">
        <v>27000</v>
      </c>
      <c r="J150" s="94">
        <v>24000</v>
      </c>
      <c r="K150" s="57">
        <v>23000</v>
      </c>
      <c r="L150" s="1"/>
    </row>
    <row r="151" spans="1:13" ht="21">
      <c r="A151" s="1"/>
      <c r="B151" s="417" t="s">
        <v>3076</v>
      </c>
      <c r="C151" s="401"/>
      <c r="D151" s="401"/>
      <c r="E151" s="401"/>
      <c r="F151" s="401"/>
      <c r="G151" s="401"/>
      <c r="H151" s="401"/>
      <c r="I151" s="401"/>
      <c r="J151" s="57"/>
      <c r="K151" s="57"/>
      <c r="L151" s="1"/>
    </row>
    <row r="152" spans="1:13" ht="18.75">
      <c r="A152" s="1"/>
      <c r="B152" s="418" t="s">
        <v>3077</v>
      </c>
      <c r="C152" s="401"/>
      <c r="D152" s="401"/>
      <c r="E152" s="401"/>
      <c r="F152" s="401"/>
      <c r="G152" s="401"/>
      <c r="H152" s="401"/>
      <c r="I152" s="401">
        <v>7300</v>
      </c>
      <c r="J152" s="57">
        <v>6300</v>
      </c>
      <c r="K152" s="57">
        <v>6000</v>
      </c>
      <c r="L152" s="1"/>
    </row>
    <row r="153" spans="1:13" ht="15.75">
      <c r="A153" s="1"/>
      <c r="B153" s="1" t="s">
        <v>3078</v>
      </c>
      <c r="C153" s="1"/>
      <c r="D153" s="1"/>
      <c r="E153" s="1"/>
      <c r="F153" s="1"/>
      <c r="G153" s="1"/>
      <c r="H153" s="1"/>
      <c r="I153" s="1">
        <v>5600</v>
      </c>
      <c r="J153" s="57">
        <v>5000</v>
      </c>
      <c r="K153" s="57">
        <v>4700</v>
      </c>
      <c r="L153" s="1"/>
    </row>
    <row r="154" spans="1:13">
      <c r="A154" s="1"/>
      <c r="B154" s="27" t="s">
        <v>3079</v>
      </c>
      <c r="C154" s="27"/>
      <c r="D154" s="27"/>
      <c r="E154" s="27"/>
      <c r="F154" s="27"/>
      <c r="G154" s="28"/>
      <c r="H154" s="28"/>
      <c r="I154" s="27">
        <v>2500</v>
      </c>
      <c r="J154" s="95">
        <v>2000</v>
      </c>
      <c r="K154" s="96">
        <v>1800</v>
      </c>
      <c r="L154" s="27"/>
    </row>
    <row r="155" spans="1:13" ht="18.75">
      <c r="A155" s="1"/>
      <c r="B155" s="415" t="s">
        <v>144</v>
      </c>
      <c r="C155" s="27"/>
      <c r="D155" s="27"/>
      <c r="E155" s="27"/>
      <c r="F155" s="27"/>
      <c r="I155" s="292" t="s">
        <v>125</v>
      </c>
      <c r="J155" s="621" t="s">
        <v>115</v>
      </c>
      <c r="K155" s="416" t="s">
        <v>116</v>
      </c>
      <c r="L155" s="416"/>
    </row>
    <row r="156" spans="1:13">
      <c r="A156" s="1"/>
      <c r="B156" s="63" t="s">
        <v>146</v>
      </c>
      <c r="C156" s="623">
        <v>510</v>
      </c>
      <c r="D156" s="623"/>
      <c r="E156" s="1"/>
      <c r="F156" s="1"/>
      <c r="G156" s="1"/>
      <c r="H156" s="1"/>
      <c r="I156" s="2">
        <v>18500</v>
      </c>
      <c r="J156" s="94"/>
      <c r="K156" s="57"/>
      <c r="L156" s="62"/>
    </row>
    <row r="157" spans="1:13">
      <c r="A157" s="1"/>
      <c r="B157" s="64" t="s">
        <v>147</v>
      </c>
      <c r="C157" s="386">
        <v>740</v>
      </c>
      <c r="D157" s="386"/>
      <c r="E157" s="1"/>
      <c r="F157" s="1"/>
      <c r="G157" s="1"/>
      <c r="H157" s="1"/>
      <c r="I157" s="2">
        <v>20000</v>
      </c>
      <c r="J157" s="94"/>
      <c r="K157" s="57"/>
      <c r="L157" s="62"/>
    </row>
    <row r="158" spans="1:13">
      <c r="A158" s="1"/>
      <c r="B158" s="63" t="s">
        <v>148</v>
      </c>
      <c r="C158" s="385">
        <v>830</v>
      </c>
      <c r="D158" s="385"/>
      <c r="E158" s="1"/>
      <c r="F158" s="1"/>
      <c r="G158" s="1"/>
      <c r="H158" s="1"/>
      <c r="I158" s="2">
        <v>22000</v>
      </c>
      <c r="J158" s="94"/>
      <c r="K158" s="57"/>
      <c r="L158" s="62"/>
    </row>
    <row r="159" spans="1:13">
      <c r="A159" s="1"/>
      <c r="B159" s="64" t="s">
        <v>149</v>
      </c>
      <c r="C159" s="386">
        <v>1070</v>
      </c>
      <c r="D159" s="386"/>
      <c r="E159" s="1"/>
      <c r="F159" s="1"/>
      <c r="G159" s="1"/>
      <c r="H159" s="1"/>
      <c r="I159" s="2">
        <v>26000</v>
      </c>
      <c r="J159" s="94">
        <v>24000</v>
      </c>
      <c r="K159" s="57"/>
      <c r="L159" s="62"/>
    </row>
    <row r="160" spans="1:13">
      <c r="A160" s="1"/>
      <c r="B160" s="63" t="s">
        <v>150</v>
      </c>
      <c r="C160" s="385">
        <v>1070</v>
      </c>
      <c r="D160" s="385"/>
      <c r="E160" s="1"/>
      <c r="F160" s="1"/>
      <c r="G160" s="1"/>
      <c r="H160" s="1"/>
      <c r="I160" s="2">
        <v>31000</v>
      </c>
      <c r="J160" s="94"/>
      <c r="K160" s="57"/>
      <c r="L160" s="62"/>
    </row>
    <row r="161" spans="1:12" ht="21">
      <c r="A161" s="1"/>
      <c r="B161" s="77" t="s">
        <v>160</v>
      </c>
      <c r="I161" s="2" t="s">
        <v>125</v>
      </c>
      <c r="J161" s="93" t="s">
        <v>115</v>
      </c>
      <c r="K161" s="75" t="s">
        <v>116</v>
      </c>
      <c r="L161" s="75"/>
    </row>
    <row r="162" spans="1:12">
      <c r="A162" s="1"/>
      <c r="B162" s="66" t="s">
        <v>161</v>
      </c>
      <c r="C162" s="63" t="s">
        <v>156</v>
      </c>
      <c r="D162" s="67">
        <v>32</v>
      </c>
      <c r="E162" s="1"/>
      <c r="F162" s="1"/>
      <c r="G162" s="1"/>
      <c r="H162" s="1"/>
      <c r="I162" s="1">
        <v>22500</v>
      </c>
      <c r="J162" s="94"/>
      <c r="K162" s="57"/>
      <c r="L162" s="62"/>
    </row>
    <row r="163" spans="1:12">
      <c r="A163" s="1"/>
      <c r="B163" s="68" t="s">
        <v>162</v>
      </c>
      <c r="C163" s="64" t="s">
        <v>157</v>
      </c>
      <c r="D163" s="69">
        <v>32</v>
      </c>
      <c r="E163" s="1"/>
      <c r="F163" s="1"/>
      <c r="G163" s="1"/>
      <c r="H163" s="1"/>
      <c r="I163" s="1">
        <v>24500</v>
      </c>
      <c r="J163" s="94"/>
      <c r="K163" s="57"/>
      <c r="L163" s="62"/>
    </row>
    <row r="164" spans="1:12">
      <c r="A164" s="1"/>
      <c r="B164" s="66" t="s">
        <v>163</v>
      </c>
      <c r="C164" s="63" t="s">
        <v>158</v>
      </c>
      <c r="D164" s="67">
        <v>32</v>
      </c>
      <c r="E164" s="1"/>
      <c r="F164" s="1"/>
      <c r="G164" s="1"/>
      <c r="H164" s="1"/>
      <c r="I164" s="1">
        <v>26000</v>
      </c>
      <c r="J164" s="94"/>
      <c r="K164" s="57"/>
      <c r="L164" s="62"/>
    </row>
    <row r="165" spans="1:12">
      <c r="A165" s="1"/>
      <c r="B165" s="68" t="s">
        <v>164</v>
      </c>
      <c r="C165" s="64" t="s">
        <v>159</v>
      </c>
      <c r="D165" s="69">
        <v>32</v>
      </c>
      <c r="E165" s="1"/>
      <c r="F165" s="1"/>
      <c r="G165" s="1"/>
      <c r="H165" s="1"/>
      <c r="I165" s="1">
        <v>29500</v>
      </c>
      <c r="J165" s="93" t="s">
        <v>115</v>
      </c>
      <c r="K165" s="75" t="s">
        <v>116</v>
      </c>
      <c r="L165" s="1"/>
    </row>
    <row r="166" spans="1:12" ht="18.75">
      <c r="A166" s="1"/>
      <c r="B166" s="79" t="s">
        <v>155</v>
      </c>
      <c r="C166" s="1"/>
      <c r="D166" s="1"/>
      <c r="E166" s="1"/>
      <c r="F166" s="1"/>
      <c r="G166" s="1"/>
      <c r="H166" s="1"/>
      <c r="I166" s="1"/>
      <c r="J166" s="87"/>
      <c r="K166" s="87"/>
      <c r="L166" s="1"/>
    </row>
    <row r="167" spans="1:12">
      <c r="A167" s="1"/>
      <c r="B167" s="65" t="s">
        <v>151</v>
      </c>
      <c r="C167" s="41" t="s">
        <v>152</v>
      </c>
      <c r="D167" s="41"/>
      <c r="E167" s="41"/>
      <c r="F167" s="41"/>
      <c r="G167" s="41"/>
      <c r="H167" s="41"/>
      <c r="I167" s="65">
        <v>25000</v>
      </c>
      <c r="J167" s="94">
        <v>22000</v>
      </c>
      <c r="K167" s="57">
        <v>21000</v>
      </c>
      <c r="L167" s="1"/>
    </row>
    <row r="168" spans="1:12">
      <c r="A168" s="1"/>
      <c r="B168" s="2" t="s">
        <v>151</v>
      </c>
      <c r="C168" s="1" t="s">
        <v>153</v>
      </c>
      <c r="D168" s="1"/>
      <c r="E168" s="1"/>
      <c r="F168" s="1"/>
      <c r="G168" s="1"/>
      <c r="H168" s="1"/>
      <c r="I168" s="2">
        <v>26500</v>
      </c>
      <c r="J168" s="94">
        <v>23000</v>
      </c>
      <c r="K168" s="57">
        <v>22500</v>
      </c>
      <c r="L168" s="1"/>
    </row>
    <row r="169" spans="1:12">
      <c r="A169" s="1"/>
      <c r="B169" s="387" t="s">
        <v>151</v>
      </c>
      <c r="C169" s="41" t="s">
        <v>154</v>
      </c>
      <c r="D169" s="41"/>
      <c r="E169" s="41"/>
      <c r="F169" s="41"/>
      <c r="G169" s="41"/>
      <c r="H169" s="41"/>
      <c r="I169" s="65">
        <v>50000</v>
      </c>
      <c r="J169" s="94">
        <v>47000</v>
      </c>
      <c r="K169" s="57"/>
      <c r="L169" s="1"/>
    </row>
    <row r="170" spans="1:12" ht="33" customHeight="1">
      <c r="A170" s="1"/>
      <c r="B170" s="1"/>
      <c r="C170" s="388" t="s">
        <v>190</v>
      </c>
      <c r="D170" s="389"/>
      <c r="E170" s="83"/>
      <c r="F170" s="83"/>
      <c r="G170" s="83"/>
      <c r="H170" s="1"/>
      <c r="I170" s="1"/>
      <c r="J170" s="57"/>
      <c r="K170" s="57"/>
      <c r="L170" s="57"/>
    </row>
    <row r="171" spans="1:12" ht="26.25">
      <c r="A171" s="1"/>
      <c r="B171" s="410" t="s">
        <v>189</v>
      </c>
      <c r="C171" s="411"/>
      <c r="D171" s="401"/>
      <c r="E171" s="401"/>
      <c r="F171" s="401"/>
      <c r="G171" s="401"/>
      <c r="H171" s="401"/>
      <c r="I171" s="401"/>
      <c r="J171" s="1"/>
      <c r="K171" s="1"/>
      <c r="L171" s="85"/>
    </row>
    <row r="172" spans="1:12">
      <c r="A172" s="1"/>
      <c r="B172" s="412" t="s">
        <v>192</v>
      </c>
      <c r="C172" s="412"/>
      <c r="D172" s="401"/>
      <c r="E172" s="401"/>
      <c r="F172" s="401"/>
      <c r="G172" s="401"/>
      <c r="H172" s="401"/>
      <c r="I172" s="401">
        <v>6500</v>
      </c>
      <c r="J172" s="57">
        <v>6000</v>
      </c>
      <c r="K172" s="57"/>
      <c r="L172" s="85"/>
    </row>
    <row r="173" spans="1:12">
      <c r="A173" s="1"/>
      <c r="B173" s="412" t="s">
        <v>193</v>
      </c>
      <c r="C173" s="412"/>
      <c r="D173" s="401"/>
      <c r="E173" s="401"/>
      <c r="F173" s="401"/>
      <c r="G173" s="401"/>
      <c r="H173" s="401"/>
      <c r="I173" s="401">
        <v>6500</v>
      </c>
      <c r="J173" s="57">
        <v>6000</v>
      </c>
      <c r="K173" s="57"/>
      <c r="L173" s="85"/>
    </row>
    <row r="174" spans="1:12">
      <c r="A174" s="1"/>
      <c r="B174" s="412" t="s">
        <v>194</v>
      </c>
      <c r="C174" s="412"/>
      <c r="D174" s="401"/>
      <c r="E174" s="401"/>
      <c r="F174" s="401"/>
      <c r="G174" s="401"/>
      <c r="H174" s="401"/>
      <c r="I174" s="401">
        <v>7000</v>
      </c>
      <c r="J174" s="57">
        <v>6200</v>
      </c>
      <c r="K174" s="57"/>
      <c r="L174" s="85"/>
    </row>
    <row r="175" spans="1:12">
      <c r="A175" s="1"/>
      <c r="B175" s="412" t="s">
        <v>195</v>
      </c>
      <c r="C175" s="412"/>
      <c r="D175" s="401"/>
      <c r="E175" s="401"/>
      <c r="F175" s="401"/>
      <c r="G175" s="401"/>
      <c r="H175" s="401"/>
      <c r="I175" s="401">
        <v>8500</v>
      </c>
      <c r="J175" s="57">
        <v>8000</v>
      </c>
      <c r="K175" s="57">
        <v>7500</v>
      </c>
      <c r="L175" s="85"/>
    </row>
    <row r="176" spans="1:12">
      <c r="A176" s="1"/>
      <c r="B176" s="412" t="s">
        <v>196</v>
      </c>
      <c r="C176" s="412"/>
      <c r="D176" s="401"/>
      <c r="E176" s="401"/>
      <c r="F176" s="401"/>
      <c r="G176" s="401"/>
      <c r="H176" s="401"/>
      <c r="I176" s="401">
        <v>8700</v>
      </c>
      <c r="J176" s="57"/>
      <c r="K176" s="57"/>
      <c r="L176" s="85"/>
    </row>
    <row r="177" spans="1:12">
      <c r="A177" s="1"/>
      <c r="B177" s="412" t="s">
        <v>197</v>
      </c>
      <c r="C177" s="412"/>
      <c r="D177" s="401"/>
      <c r="E177" s="401"/>
      <c r="F177" s="401"/>
      <c r="G177" s="401"/>
      <c r="H177" s="401"/>
      <c r="I177" s="401">
        <v>9000</v>
      </c>
      <c r="J177" s="57">
        <v>8500</v>
      </c>
      <c r="K177" s="57"/>
      <c r="L177" s="85"/>
    </row>
    <row r="178" spans="1:12">
      <c r="A178" s="1"/>
      <c r="B178" s="412" t="s">
        <v>3082</v>
      </c>
      <c r="C178" s="412"/>
      <c r="D178" s="401"/>
      <c r="E178" s="401"/>
      <c r="F178" s="401"/>
      <c r="G178" s="401"/>
      <c r="H178" s="401"/>
      <c r="I178" s="401">
        <v>10500</v>
      </c>
      <c r="J178" s="57">
        <v>9000</v>
      </c>
      <c r="K178" s="57"/>
      <c r="L178" s="85"/>
    </row>
    <row r="179" spans="1:12">
      <c r="A179" s="1"/>
      <c r="B179" s="412" t="s">
        <v>198</v>
      </c>
      <c r="C179" s="411"/>
      <c r="D179" s="401"/>
      <c r="E179" s="401"/>
      <c r="F179" s="401"/>
      <c r="G179" s="401"/>
      <c r="H179" s="401"/>
      <c r="I179" s="401">
        <v>5600</v>
      </c>
      <c r="J179" s="57">
        <v>5100</v>
      </c>
      <c r="K179" s="57"/>
      <c r="L179" s="85"/>
    </row>
    <row r="180" spans="1:12" ht="14.25" customHeight="1">
      <c r="A180" s="1"/>
      <c r="B180" s="411" t="s">
        <v>199</v>
      </c>
      <c r="C180" s="411"/>
      <c r="D180" s="401"/>
      <c r="E180" s="401"/>
      <c r="F180" s="401"/>
      <c r="G180" s="401"/>
      <c r="H180" s="401"/>
      <c r="I180" s="401">
        <v>5800</v>
      </c>
      <c r="J180" s="57">
        <v>5300</v>
      </c>
      <c r="K180" s="57"/>
    </row>
    <row r="181" spans="1:12" hidden="1">
      <c r="A181" s="1"/>
      <c r="B181" s="99" t="s">
        <v>214</v>
      </c>
      <c r="G181" s="86"/>
      <c r="H181" s="86"/>
      <c r="I181" s="76" t="s">
        <v>125</v>
      </c>
      <c r="J181" s="76" t="s">
        <v>115</v>
      </c>
      <c r="K181" s="76" t="s">
        <v>116</v>
      </c>
      <c r="L181" s="422"/>
    </row>
    <row r="182" spans="1:12" hidden="1">
      <c r="A182" s="1"/>
      <c r="B182" s="72" t="s">
        <v>165</v>
      </c>
      <c r="C182" s="86"/>
      <c r="D182" s="86"/>
      <c r="E182" s="86"/>
      <c r="F182" s="86"/>
      <c r="G182" s="1"/>
      <c r="H182" s="1"/>
      <c r="I182" s="424">
        <v>3450</v>
      </c>
      <c r="J182" s="425">
        <v>2900</v>
      </c>
      <c r="K182" s="424">
        <v>2560</v>
      </c>
      <c r="L182" s="426"/>
    </row>
    <row r="183" spans="1:12" hidden="1">
      <c r="A183" s="1"/>
      <c r="B183" s="70" t="s">
        <v>166</v>
      </c>
      <c r="C183" s="1"/>
      <c r="D183" s="1"/>
      <c r="E183" s="1"/>
      <c r="F183" s="1"/>
      <c r="G183" s="41"/>
      <c r="H183" s="41"/>
      <c r="I183" s="87">
        <v>3500</v>
      </c>
      <c r="J183" s="427">
        <v>2950</v>
      </c>
      <c r="K183" s="87">
        <v>2600</v>
      </c>
      <c r="L183" s="428"/>
    </row>
    <row r="184" spans="1:12" hidden="1">
      <c r="A184" s="1"/>
      <c r="B184" s="71" t="s">
        <v>167</v>
      </c>
      <c r="C184" s="41"/>
      <c r="D184" s="41"/>
      <c r="E184" s="41"/>
      <c r="F184" s="41"/>
      <c r="G184" s="1"/>
      <c r="H184" s="1"/>
      <c r="I184" s="87">
        <v>4150</v>
      </c>
      <c r="J184" s="427">
        <v>3500</v>
      </c>
      <c r="K184" s="87">
        <v>3150</v>
      </c>
      <c r="L184" s="428"/>
    </row>
    <row r="185" spans="1:12" hidden="1">
      <c r="A185" s="1"/>
      <c r="B185" s="70" t="s">
        <v>168</v>
      </c>
      <c r="C185" s="1"/>
      <c r="D185" s="1"/>
      <c r="E185" s="1"/>
      <c r="F185" s="1"/>
      <c r="G185" s="41"/>
      <c r="H185" s="41"/>
      <c r="I185" s="87">
        <v>5100</v>
      </c>
      <c r="J185" s="427">
        <v>4350</v>
      </c>
      <c r="K185" s="87">
        <v>3800</v>
      </c>
      <c r="L185" s="428"/>
    </row>
    <row r="186" spans="1:12" hidden="1">
      <c r="A186" s="1"/>
      <c r="B186" s="71" t="s">
        <v>169</v>
      </c>
      <c r="C186" s="41"/>
      <c r="D186" s="41"/>
      <c r="E186" s="41"/>
      <c r="F186" s="41"/>
      <c r="G186" s="1"/>
      <c r="H186" s="1"/>
      <c r="I186" s="87">
        <v>3781</v>
      </c>
      <c r="J186" s="427">
        <v>3200</v>
      </c>
      <c r="K186" s="87">
        <v>2850</v>
      </c>
      <c r="L186" s="428"/>
    </row>
    <row r="187" spans="1:12" hidden="1">
      <c r="A187" s="1"/>
      <c r="B187" s="70" t="s">
        <v>170</v>
      </c>
      <c r="C187" s="1"/>
      <c r="D187" s="1"/>
      <c r="E187" s="1"/>
      <c r="F187" s="1"/>
      <c r="G187" s="41"/>
      <c r="H187" s="41"/>
      <c r="I187" s="87">
        <v>4400</v>
      </c>
      <c r="J187" s="427">
        <v>3750</v>
      </c>
      <c r="K187" s="87">
        <v>3300</v>
      </c>
      <c r="L187" s="428"/>
    </row>
    <row r="188" spans="1:12" hidden="1">
      <c r="A188" s="1"/>
      <c r="B188" s="71" t="s">
        <v>171</v>
      </c>
      <c r="C188" s="41"/>
      <c r="D188" s="41"/>
      <c r="E188" s="41"/>
      <c r="F188" s="41"/>
      <c r="G188" s="1"/>
      <c r="H188" s="1"/>
      <c r="I188" s="87">
        <v>5400</v>
      </c>
      <c r="J188" s="87">
        <v>4600</v>
      </c>
      <c r="K188" s="87">
        <v>4050</v>
      </c>
      <c r="L188" s="428"/>
    </row>
    <row r="189" spans="1:12" hidden="1">
      <c r="A189" s="1"/>
      <c r="B189" s="70" t="s">
        <v>172</v>
      </c>
      <c r="C189" s="1"/>
      <c r="D189" s="1"/>
      <c r="E189" s="1"/>
      <c r="F189" s="1"/>
      <c r="G189" s="41"/>
      <c r="H189" s="41"/>
      <c r="I189" s="87">
        <v>6400</v>
      </c>
      <c r="J189" s="87">
        <v>5440</v>
      </c>
      <c r="K189" s="87">
        <v>5000</v>
      </c>
      <c r="L189" s="426"/>
    </row>
    <row r="190" spans="1:12" hidden="1">
      <c r="A190" s="1"/>
      <c r="B190" s="71" t="s">
        <v>173</v>
      </c>
      <c r="C190" s="41"/>
      <c r="D190" s="41"/>
      <c r="E190" s="41"/>
      <c r="F190" s="41"/>
      <c r="G190" s="1"/>
      <c r="H190" s="1"/>
      <c r="I190" s="87">
        <v>6100</v>
      </c>
      <c r="J190" s="87">
        <v>5200</v>
      </c>
      <c r="K190" s="87">
        <v>4750</v>
      </c>
      <c r="L190" s="428"/>
    </row>
    <row r="191" spans="1:12" hidden="1">
      <c r="A191" s="1"/>
      <c r="B191" s="70" t="s">
        <v>174</v>
      </c>
      <c r="C191" s="1"/>
      <c r="D191" s="1"/>
      <c r="E191" s="1"/>
      <c r="F191" s="1"/>
      <c r="G191" s="1"/>
      <c r="H191" s="1"/>
      <c r="I191" s="87">
        <v>6550</v>
      </c>
      <c r="J191" s="87">
        <v>5570</v>
      </c>
      <c r="K191" s="87">
        <v>5120</v>
      </c>
      <c r="L191" s="428"/>
    </row>
    <row r="192" spans="1:12" hidden="1">
      <c r="A192" s="41"/>
      <c r="B192" s="70" t="s">
        <v>175</v>
      </c>
      <c r="C192" s="1"/>
      <c r="D192" s="1"/>
      <c r="E192" s="1"/>
      <c r="F192" s="1"/>
      <c r="G192" s="41"/>
      <c r="H192" s="41"/>
      <c r="I192" s="87">
        <v>8100</v>
      </c>
      <c r="J192" s="87">
        <v>6900</v>
      </c>
      <c r="K192" s="87">
        <v>6150</v>
      </c>
      <c r="L192" s="428"/>
    </row>
    <row r="193" spans="1:12" hidden="1">
      <c r="A193" s="41"/>
      <c r="B193" s="71" t="s">
        <v>176</v>
      </c>
      <c r="C193" s="41"/>
      <c r="D193" s="41"/>
      <c r="E193" s="41"/>
      <c r="F193" s="41"/>
      <c r="G193" s="1"/>
      <c r="H193" s="1"/>
      <c r="I193" s="87">
        <v>13200</v>
      </c>
      <c r="J193" s="87">
        <v>11200</v>
      </c>
      <c r="K193" s="87">
        <v>11150</v>
      </c>
      <c r="L193" s="428"/>
    </row>
    <row r="194" spans="1:12" hidden="1">
      <c r="A194" s="41"/>
      <c r="B194" s="70" t="s">
        <v>3051</v>
      </c>
      <c r="C194" s="1"/>
      <c r="D194" s="1"/>
      <c r="E194" s="1"/>
      <c r="F194" s="1"/>
      <c r="G194" s="41"/>
      <c r="H194" s="41"/>
      <c r="I194" s="87">
        <v>4400</v>
      </c>
      <c r="J194" s="87">
        <v>3600</v>
      </c>
      <c r="K194" s="87">
        <v>3300</v>
      </c>
      <c r="L194" s="428"/>
    </row>
    <row r="195" spans="1:12" ht="10.5" hidden="1" customHeight="1">
      <c r="A195" s="1"/>
      <c r="I195" s="429"/>
      <c r="J195" s="429"/>
      <c r="K195" s="429"/>
      <c r="L195" s="429"/>
    </row>
    <row r="196" spans="1:12" hidden="1">
      <c r="A196" s="1"/>
      <c r="B196" s="73" t="s">
        <v>177</v>
      </c>
      <c r="C196" s="1"/>
      <c r="D196" s="1"/>
      <c r="E196" s="1"/>
      <c r="F196" s="1"/>
      <c r="G196" s="1"/>
      <c r="H196" s="1"/>
      <c r="I196" s="76" t="s">
        <v>125</v>
      </c>
      <c r="J196" s="111" t="s">
        <v>115</v>
      </c>
      <c r="K196" s="76" t="s">
        <v>116</v>
      </c>
      <c r="L196" s="430"/>
    </row>
    <row r="197" spans="1:12" hidden="1">
      <c r="A197" s="1"/>
      <c r="B197" s="74" t="s">
        <v>178</v>
      </c>
      <c r="C197" s="1"/>
      <c r="D197" s="1"/>
      <c r="E197" s="1"/>
      <c r="F197" s="1"/>
      <c r="G197" s="1"/>
      <c r="H197" s="1"/>
      <c r="I197" s="87">
        <v>2250</v>
      </c>
      <c r="J197" s="87">
        <v>2080</v>
      </c>
      <c r="K197" s="87">
        <v>1880</v>
      </c>
      <c r="L197" s="431"/>
    </row>
    <row r="198" spans="1:12" hidden="1">
      <c r="A198" s="1"/>
      <c r="B198" s="74" t="s">
        <v>179</v>
      </c>
      <c r="C198" s="1"/>
      <c r="D198" s="1"/>
      <c r="E198" s="1"/>
      <c r="F198" s="1"/>
      <c r="G198" s="1"/>
      <c r="H198" s="1"/>
      <c r="I198" s="87">
        <v>2450</v>
      </c>
      <c r="J198" s="87">
        <v>2380</v>
      </c>
      <c r="K198" s="87">
        <v>2180</v>
      </c>
      <c r="L198" s="431"/>
    </row>
    <row r="199" spans="1:12" hidden="1">
      <c r="A199" s="1"/>
      <c r="B199" s="74" t="s">
        <v>180</v>
      </c>
      <c r="C199" s="1"/>
      <c r="D199" s="1"/>
      <c r="E199" s="1"/>
      <c r="F199" s="1"/>
      <c r="G199" s="1"/>
      <c r="H199" s="1"/>
      <c r="I199" s="87">
        <v>2800</v>
      </c>
      <c r="J199" s="87">
        <v>2400</v>
      </c>
      <c r="K199" s="87">
        <v>2300</v>
      </c>
      <c r="L199" s="431"/>
    </row>
    <row r="200" spans="1:12" hidden="1">
      <c r="A200" s="1"/>
      <c r="B200" s="74" t="s">
        <v>181</v>
      </c>
      <c r="C200" s="1"/>
      <c r="D200" s="1"/>
      <c r="E200" s="1"/>
      <c r="F200" s="1"/>
      <c r="G200" s="1"/>
      <c r="H200" s="1"/>
      <c r="I200" s="87">
        <v>2850</v>
      </c>
      <c r="J200" s="87">
        <v>2100</v>
      </c>
      <c r="K200" s="87">
        <v>1900</v>
      </c>
      <c r="L200" s="431"/>
    </row>
    <row r="201" spans="1:12" hidden="1">
      <c r="A201" s="1"/>
      <c r="B201" s="74" t="s">
        <v>182</v>
      </c>
      <c r="C201" s="1"/>
      <c r="D201" s="1"/>
      <c r="E201" s="1"/>
      <c r="F201" s="1"/>
      <c r="G201" s="1"/>
      <c r="H201" s="1"/>
      <c r="I201" s="87">
        <v>2400</v>
      </c>
      <c r="J201" s="87">
        <v>2500</v>
      </c>
      <c r="K201" s="87">
        <v>2400</v>
      </c>
      <c r="L201" s="431"/>
    </row>
    <row r="202" spans="1:12" hidden="1">
      <c r="A202" s="1"/>
      <c r="B202" s="74" t="s">
        <v>183</v>
      </c>
      <c r="C202" s="1"/>
      <c r="D202" s="1"/>
      <c r="E202" s="1"/>
      <c r="F202" s="1"/>
      <c r="G202" s="1"/>
      <c r="H202" s="1"/>
      <c r="I202" s="87">
        <v>2850</v>
      </c>
      <c r="J202" s="87"/>
      <c r="K202" s="87"/>
      <c r="L202" s="87"/>
    </row>
    <row r="203" spans="1:12" hidden="1">
      <c r="A203" s="1"/>
      <c r="B203" s="1"/>
      <c r="C203" s="229"/>
      <c r="D203" s="229"/>
      <c r="E203" s="229"/>
      <c r="F203" s="229"/>
      <c r="G203" s="229"/>
      <c r="H203" s="1"/>
      <c r="I203" s="1"/>
      <c r="J203" s="31"/>
      <c r="K203" s="1"/>
      <c r="L203" s="1"/>
    </row>
    <row r="204" spans="1:12" hidden="1">
      <c r="A204" s="1"/>
      <c r="B204" s="229" t="s">
        <v>469</v>
      </c>
      <c r="C204" s="1"/>
      <c r="D204" s="1"/>
      <c r="E204" s="1"/>
      <c r="F204" s="1"/>
      <c r="G204" s="1"/>
      <c r="H204" s="1"/>
      <c r="I204" s="76" t="s">
        <v>125</v>
      </c>
      <c r="J204" s="111" t="s">
        <v>115</v>
      </c>
      <c r="K204" s="76" t="s">
        <v>116</v>
      </c>
      <c r="L204" s="1"/>
    </row>
    <row r="205" spans="1:12" ht="21" hidden="1">
      <c r="A205" s="1"/>
      <c r="B205" s="230" t="s">
        <v>470</v>
      </c>
      <c r="I205" s="429"/>
      <c r="J205" s="429"/>
      <c r="K205" s="429"/>
      <c r="L205" s="1"/>
    </row>
    <row r="206" spans="1:12" hidden="1">
      <c r="A206" s="1"/>
      <c r="B206" s="231" t="s">
        <v>471</v>
      </c>
      <c r="C206" s="235">
        <v>60</v>
      </c>
      <c r="D206" s="236" t="s">
        <v>477</v>
      </c>
      <c r="E206" s="1"/>
      <c r="F206" s="1"/>
      <c r="G206" s="1"/>
      <c r="H206" s="1"/>
      <c r="I206" s="76">
        <v>2500</v>
      </c>
      <c r="J206" s="432">
        <v>-0.15</v>
      </c>
      <c r="K206" s="423">
        <v>-0.22</v>
      </c>
      <c r="L206" s="1"/>
    </row>
    <row r="207" spans="1:12" hidden="1">
      <c r="A207" s="1"/>
      <c r="B207" s="232" t="s">
        <v>472</v>
      </c>
      <c r="C207" s="237">
        <v>90</v>
      </c>
      <c r="D207" s="238" t="s">
        <v>478</v>
      </c>
      <c r="E207" s="1"/>
      <c r="F207" s="1"/>
      <c r="G207" s="1"/>
      <c r="H207" s="1"/>
      <c r="I207" s="76">
        <v>2650</v>
      </c>
      <c r="J207" s="432">
        <v>-0.15</v>
      </c>
      <c r="K207" s="423">
        <v>-0.22</v>
      </c>
      <c r="L207" s="1"/>
    </row>
    <row r="208" spans="1:12" hidden="1">
      <c r="A208" s="1"/>
      <c r="B208" s="233" t="s">
        <v>473</v>
      </c>
      <c r="C208" s="239">
        <v>172</v>
      </c>
      <c r="D208" s="240" t="s">
        <v>479</v>
      </c>
      <c r="E208" s="1"/>
      <c r="F208" s="1"/>
      <c r="G208" s="1"/>
      <c r="H208" s="1"/>
      <c r="I208" s="76">
        <v>4700</v>
      </c>
      <c r="J208" s="432">
        <v>-0.15</v>
      </c>
      <c r="K208" s="423">
        <v>-0.22</v>
      </c>
      <c r="L208" s="87"/>
    </row>
    <row r="209" spans="1:12" hidden="1">
      <c r="A209" s="1"/>
      <c r="B209" s="232" t="s">
        <v>474</v>
      </c>
      <c r="C209" s="237">
        <v>60</v>
      </c>
      <c r="D209" s="238" t="s">
        <v>477</v>
      </c>
      <c r="E209" s="1"/>
      <c r="F209" s="1"/>
      <c r="G209" s="1"/>
      <c r="H209" s="1"/>
      <c r="I209" s="76">
        <v>2700</v>
      </c>
      <c r="J209" s="432">
        <v>-0.15</v>
      </c>
      <c r="K209" s="423">
        <v>-0.22</v>
      </c>
      <c r="L209" s="1"/>
    </row>
    <row r="210" spans="1:12" hidden="1">
      <c r="A210" s="1"/>
      <c r="B210" s="233" t="s">
        <v>475</v>
      </c>
      <c r="C210" s="239">
        <v>90</v>
      </c>
      <c r="D210" s="240" t="s">
        <v>478</v>
      </c>
      <c r="E210" s="1"/>
      <c r="F210" s="1"/>
      <c r="G210" s="1"/>
      <c r="H210" s="1"/>
      <c r="I210" s="76">
        <v>2900</v>
      </c>
      <c r="J210" s="432">
        <v>-0.15</v>
      </c>
      <c r="K210" s="423">
        <v>-0.22</v>
      </c>
      <c r="L210" s="1"/>
    </row>
    <row r="211" spans="1:12" hidden="1">
      <c r="A211" s="1"/>
      <c r="B211" s="234" t="s">
        <v>476</v>
      </c>
      <c r="C211" s="241">
        <v>172</v>
      </c>
      <c r="D211" s="242" t="s">
        <v>479</v>
      </c>
      <c r="E211" s="1"/>
      <c r="F211" s="1"/>
      <c r="G211" s="1"/>
      <c r="H211" s="1"/>
      <c r="I211" s="76">
        <v>4900</v>
      </c>
      <c r="J211" s="432">
        <v>-0.15</v>
      </c>
      <c r="K211" s="423">
        <v>-0.22</v>
      </c>
      <c r="L211" s="1"/>
    </row>
    <row r="212" spans="1:12" hidden="1">
      <c r="A212" s="1"/>
      <c r="B212" s="1"/>
      <c r="C212" s="1"/>
      <c r="D212" s="1"/>
      <c r="E212" s="1"/>
      <c r="F212" s="1"/>
      <c r="G212" s="1"/>
      <c r="H212" s="1"/>
      <c r="I212" s="1"/>
      <c r="J212" s="31"/>
      <c r="K212" s="1"/>
      <c r="L212" s="1"/>
    </row>
    <row r="213" spans="1:12" hidden="1">
      <c r="A213" s="1"/>
      <c r="B213" s="1"/>
      <c r="C213" s="1"/>
      <c r="D213" s="1"/>
      <c r="E213" s="1"/>
      <c r="F213" s="1"/>
      <c r="G213" s="1"/>
      <c r="H213" s="1"/>
      <c r="I213" s="1"/>
      <c r="J213" s="31"/>
      <c r="K213" s="1"/>
      <c r="L213" s="1"/>
    </row>
    <row r="214" spans="1:12" ht="21.75" customHeight="1">
      <c r="A214" s="1"/>
      <c r="B214" s="1"/>
      <c r="C214" s="83" t="s">
        <v>200</v>
      </c>
      <c r="D214" s="1"/>
      <c r="E214" s="1"/>
      <c r="F214" s="1"/>
      <c r="G214" s="1"/>
      <c r="H214" s="1"/>
      <c r="I214" s="2" t="s">
        <v>125</v>
      </c>
      <c r="J214" s="93" t="s">
        <v>115</v>
      </c>
      <c r="K214" s="75" t="s">
        <v>116</v>
      </c>
      <c r="L214" s="1"/>
    </row>
    <row r="215" spans="1:12">
      <c r="A215" s="1"/>
      <c r="B215" s="83" t="s">
        <v>213</v>
      </c>
      <c r="J215" s="413">
        <v>0.15</v>
      </c>
      <c r="K215" s="414">
        <v>0.35</v>
      </c>
      <c r="L215" s="1"/>
    </row>
    <row r="216" spans="1:12" ht="27.75" customHeight="1">
      <c r="A216" s="1"/>
      <c r="B216" s="2" t="s">
        <v>3067</v>
      </c>
      <c r="C216" s="97" t="s">
        <v>201</v>
      </c>
      <c r="D216" s="1"/>
      <c r="E216" s="1"/>
      <c r="F216" s="1"/>
      <c r="G216" s="1"/>
      <c r="H216" s="1"/>
      <c r="I216" s="1">
        <v>1750</v>
      </c>
      <c r="J216" s="1"/>
      <c r="K216" s="1"/>
      <c r="L216" s="1"/>
    </row>
    <row r="217" spans="1:12" ht="30">
      <c r="A217" s="1"/>
      <c r="B217" s="98" t="s">
        <v>3066</v>
      </c>
      <c r="C217" s="97" t="s">
        <v>202</v>
      </c>
      <c r="D217" s="1"/>
      <c r="E217" s="1"/>
      <c r="F217" s="1"/>
      <c r="G217" s="1"/>
      <c r="H217" s="1"/>
      <c r="I217" s="1">
        <v>2079</v>
      </c>
      <c r="J217" s="1"/>
      <c r="K217" s="1"/>
      <c r="L217" s="1"/>
    </row>
    <row r="218" spans="1:12">
      <c r="A218" s="1"/>
      <c r="B218" s="2" t="s">
        <v>3068</v>
      </c>
      <c r="C218" s="97" t="s">
        <v>203</v>
      </c>
      <c r="D218" s="1"/>
      <c r="E218" s="1"/>
      <c r="F218" s="1"/>
      <c r="G218" s="1"/>
      <c r="H218" s="1"/>
      <c r="I218" s="1">
        <v>2180</v>
      </c>
      <c r="J218" s="1"/>
      <c r="K218" s="1"/>
      <c r="L218" s="1"/>
    </row>
    <row r="219" spans="1:12">
      <c r="A219" s="1"/>
      <c r="B219" s="2" t="s">
        <v>3069</v>
      </c>
      <c r="C219" s="97" t="s">
        <v>204</v>
      </c>
      <c r="D219" s="1"/>
      <c r="E219" s="1"/>
      <c r="F219" s="1"/>
      <c r="G219" s="1"/>
      <c r="H219" s="1"/>
      <c r="I219" s="1">
        <v>2375</v>
      </c>
      <c r="J219" s="1"/>
      <c r="K219" s="1"/>
      <c r="L219" s="1"/>
    </row>
    <row r="220" spans="1:12">
      <c r="A220" s="1"/>
      <c r="B220" s="2" t="s">
        <v>3070</v>
      </c>
      <c r="C220" s="97" t="s">
        <v>205</v>
      </c>
      <c r="D220" s="1"/>
      <c r="E220" s="1"/>
      <c r="F220" s="1"/>
      <c r="G220" s="1"/>
      <c r="H220" s="1"/>
      <c r="I220" s="1">
        <v>3070</v>
      </c>
      <c r="J220" s="1"/>
      <c r="K220" s="1"/>
      <c r="L220" s="1"/>
    </row>
    <row r="221" spans="1:12">
      <c r="A221" s="1"/>
      <c r="B221" s="2" t="s">
        <v>3071</v>
      </c>
      <c r="C221" s="1" t="s">
        <v>206</v>
      </c>
      <c r="D221" s="1"/>
      <c r="E221" s="1"/>
      <c r="F221" s="1"/>
      <c r="G221" s="1"/>
      <c r="H221" s="1"/>
      <c r="I221" s="1"/>
      <c r="J221" s="1"/>
      <c r="K221" s="1"/>
      <c r="L221" s="1"/>
    </row>
    <row r="222" spans="1:12">
      <c r="A222" s="1"/>
      <c r="B222" s="2" t="s">
        <v>207</v>
      </c>
      <c r="C222" s="97" t="s">
        <v>201</v>
      </c>
      <c r="D222" s="1"/>
      <c r="E222" s="1"/>
      <c r="F222" s="1"/>
      <c r="G222" s="1"/>
      <c r="H222" s="1"/>
      <c r="I222" s="1"/>
      <c r="J222" s="1"/>
      <c r="K222" s="1"/>
      <c r="L222" s="1"/>
    </row>
    <row r="223" spans="1:12">
      <c r="A223" s="1"/>
      <c r="B223" s="2" t="s">
        <v>208</v>
      </c>
      <c r="C223" s="97" t="s">
        <v>202</v>
      </c>
      <c r="D223" s="1"/>
      <c r="E223" s="1"/>
      <c r="F223" s="1"/>
      <c r="G223" s="1"/>
      <c r="H223" s="1"/>
      <c r="I223" s="1"/>
      <c r="J223" s="1"/>
      <c r="K223" s="1"/>
      <c r="L223" s="1"/>
    </row>
    <row r="224" spans="1:12">
      <c r="A224" s="1"/>
      <c r="B224" s="2" t="s">
        <v>209</v>
      </c>
      <c r="C224" s="97" t="s">
        <v>203</v>
      </c>
      <c r="D224" s="1"/>
      <c r="E224" s="1"/>
      <c r="F224" s="1"/>
      <c r="G224" s="1"/>
      <c r="H224" s="1"/>
      <c r="I224" s="112"/>
      <c r="J224" s="112"/>
      <c r="K224" s="112"/>
      <c r="L224" s="1"/>
    </row>
    <row r="225" spans="1:12">
      <c r="A225" s="1"/>
      <c r="B225" s="2" t="s">
        <v>210</v>
      </c>
      <c r="C225" s="97" t="s">
        <v>204</v>
      </c>
      <c r="D225" s="1"/>
      <c r="E225" s="1"/>
      <c r="F225" s="1"/>
      <c r="G225" s="1"/>
      <c r="H225" s="1"/>
      <c r="I225" s="1"/>
      <c r="J225" s="1"/>
      <c r="K225" s="1"/>
      <c r="L225" s="1"/>
    </row>
    <row r="226" spans="1:12">
      <c r="A226" s="1"/>
      <c r="B226" s="2" t="s">
        <v>211</v>
      </c>
      <c r="C226" s="97" t="s">
        <v>205</v>
      </c>
      <c r="D226" s="1"/>
      <c r="E226" s="1"/>
      <c r="F226" s="1"/>
      <c r="G226" s="1"/>
      <c r="H226" s="1"/>
      <c r="I226" s="1"/>
      <c r="J226" s="1"/>
      <c r="K226" s="1"/>
      <c r="L226" s="1"/>
    </row>
    <row r="227" spans="1:12">
      <c r="A227" s="1"/>
      <c r="B227" s="2" t="s">
        <v>212</v>
      </c>
      <c r="C227" s="1" t="s">
        <v>206</v>
      </c>
      <c r="D227" s="1"/>
      <c r="E227" s="1"/>
      <c r="F227" s="1"/>
      <c r="G227" s="1"/>
      <c r="H227" s="1"/>
      <c r="I227" s="1"/>
      <c r="J227" s="1"/>
      <c r="K227" s="1"/>
      <c r="L227" s="1"/>
    </row>
    <row r="228" spans="1:12" ht="21">
      <c r="A228" s="1"/>
      <c r="B228" s="77" t="s">
        <v>228</v>
      </c>
      <c r="C228" s="1"/>
      <c r="D228" s="1"/>
      <c r="E228" s="1"/>
      <c r="F228" s="1"/>
      <c r="G228" s="1"/>
      <c r="H228" s="1"/>
      <c r="I228" s="1"/>
      <c r="J228" s="176">
        <v>-0.15</v>
      </c>
      <c r="K228" s="1"/>
      <c r="L228" s="1"/>
    </row>
    <row r="229" spans="1:12">
      <c r="A229" s="1"/>
      <c r="B229" s="2" t="s">
        <v>229</v>
      </c>
      <c r="J229" s="1"/>
      <c r="K229" s="1"/>
      <c r="L229" s="1"/>
    </row>
    <row r="230" spans="1:12">
      <c r="A230" s="1"/>
      <c r="B230" s="113" t="s">
        <v>230</v>
      </c>
      <c r="C230" s="113"/>
      <c r="D230" s="113"/>
      <c r="E230" s="113"/>
      <c r="F230" s="113"/>
      <c r="G230" s="113"/>
      <c r="H230" s="113"/>
      <c r="I230" s="113">
        <v>800</v>
      </c>
      <c r="J230" s="1"/>
      <c r="K230" s="1"/>
      <c r="L230" s="1"/>
    </row>
    <row r="231" spans="1:12">
      <c r="A231" s="1"/>
      <c r="B231" s="114" t="s">
        <v>231</v>
      </c>
      <c r="C231" s="114"/>
      <c r="D231" s="114"/>
      <c r="E231" s="114"/>
      <c r="F231" s="114"/>
      <c r="G231" s="114"/>
      <c r="H231" s="114"/>
      <c r="I231" s="114">
        <v>1100</v>
      </c>
      <c r="J231" s="1"/>
      <c r="K231" s="1"/>
      <c r="L231" s="1"/>
    </row>
    <row r="232" spans="1:12">
      <c r="A232" s="1"/>
      <c r="B232" s="113" t="s">
        <v>232</v>
      </c>
      <c r="C232" s="113"/>
      <c r="D232" s="113"/>
      <c r="E232" s="113"/>
      <c r="F232" s="113"/>
      <c r="G232" s="113"/>
      <c r="H232" s="113"/>
      <c r="I232" s="113">
        <v>900</v>
      </c>
      <c r="J232" s="1"/>
      <c r="K232" s="1"/>
      <c r="L232" s="1"/>
    </row>
    <row r="233" spans="1:12">
      <c r="A233" s="1"/>
      <c r="B233" s="114" t="s">
        <v>233</v>
      </c>
      <c r="C233" s="114"/>
      <c r="D233" s="114"/>
      <c r="E233" s="114"/>
      <c r="F233" s="114"/>
      <c r="G233" s="114"/>
      <c r="H233" s="114"/>
      <c r="I233" s="114">
        <v>1300</v>
      </c>
      <c r="J233" s="1"/>
      <c r="K233" s="1"/>
      <c r="L233" s="1"/>
    </row>
    <row r="234" spans="1:12">
      <c r="A234" s="1"/>
      <c r="B234" s="113" t="s">
        <v>234</v>
      </c>
      <c r="C234" s="113"/>
      <c r="D234" s="113"/>
      <c r="E234" s="113"/>
      <c r="F234" s="113"/>
      <c r="G234" s="113"/>
      <c r="H234" s="113"/>
      <c r="I234" s="113">
        <v>1300</v>
      </c>
      <c r="J234" s="1"/>
      <c r="K234" s="1"/>
      <c r="L234" s="1"/>
    </row>
    <row r="235" spans="1:12">
      <c r="A235" s="1"/>
      <c r="B235" s="114" t="s">
        <v>241</v>
      </c>
      <c r="C235" s="114"/>
      <c r="D235" s="114"/>
      <c r="E235" s="114"/>
      <c r="F235" s="114"/>
      <c r="G235" s="114"/>
      <c r="H235" s="114"/>
      <c r="I235" s="114">
        <v>1500</v>
      </c>
      <c r="J235" s="1"/>
      <c r="K235" s="1"/>
      <c r="L235" s="1"/>
    </row>
    <row r="236" spans="1:12">
      <c r="A236" s="1"/>
      <c r="B236" s="113" t="s">
        <v>235</v>
      </c>
      <c r="C236" s="113"/>
      <c r="D236" s="113"/>
      <c r="E236" s="113"/>
      <c r="F236" s="113"/>
      <c r="G236" s="113"/>
      <c r="H236" s="113"/>
      <c r="I236" s="113">
        <v>1800</v>
      </c>
      <c r="J236" s="1"/>
      <c r="K236" s="1"/>
      <c r="L236" s="1"/>
    </row>
    <row r="237" spans="1:12">
      <c r="A237" s="1"/>
      <c r="B237" s="113" t="s">
        <v>236</v>
      </c>
      <c r="C237" s="113"/>
      <c r="D237" s="113"/>
      <c r="E237" s="113"/>
      <c r="F237" s="113"/>
      <c r="G237" s="113"/>
      <c r="H237" s="113"/>
      <c r="I237" s="113">
        <v>2550</v>
      </c>
      <c r="J237" s="1"/>
      <c r="K237" s="1"/>
      <c r="L237" s="1"/>
    </row>
    <row r="238" spans="1:12">
      <c r="A238" s="1"/>
      <c r="B238" s="114" t="s">
        <v>242</v>
      </c>
      <c r="C238" s="114"/>
      <c r="D238" s="114"/>
      <c r="E238" s="114"/>
      <c r="F238" s="114"/>
      <c r="G238" s="114"/>
      <c r="H238" s="114"/>
      <c r="I238" s="114">
        <v>2550</v>
      </c>
      <c r="J238" s="1"/>
      <c r="K238" s="1"/>
      <c r="L238" s="1"/>
    </row>
    <row r="239" spans="1:12">
      <c r="A239" s="1"/>
      <c r="B239" s="113" t="s">
        <v>237</v>
      </c>
      <c r="C239" s="113"/>
      <c r="D239" s="113"/>
      <c r="E239" s="113"/>
      <c r="F239" s="113"/>
      <c r="G239" s="113"/>
      <c r="H239" s="113"/>
      <c r="I239" s="113">
        <v>4500</v>
      </c>
      <c r="J239" s="1"/>
      <c r="K239" s="1"/>
      <c r="L239" s="1"/>
    </row>
    <row r="240" spans="1:12">
      <c r="A240" s="1"/>
      <c r="B240" s="113" t="s">
        <v>238</v>
      </c>
      <c r="C240" s="113"/>
      <c r="D240" s="113"/>
      <c r="E240" s="113"/>
      <c r="F240" s="113"/>
      <c r="G240" s="113"/>
      <c r="H240" s="113"/>
      <c r="I240" s="113">
        <v>6500</v>
      </c>
      <c r="J240" s="1"/>
      <c r="K240" s="1"/>
      <c r="L240" s="1"/>
    </row>
    <row r="241" spans="1:12">
      <c r="A241" s="1"/>
      <c r="B241" s="1" t="s">
        <v>239</v>
      </c>
      <c r="C241" s="1"/>
      <c r="D241" s="1"/>
      <c r="E241" s="1"/>
      <c r="F241" s="1"/>
      <c r="G241" s="1"/>
      <c r="H241" s="1"/>
      <c r="I241" s="1">
        <v>8000</v>
      </c>
      <c r="J241" s="1"/>
      <c r="K241" s="1"/>
      <c r="L241" s="1"/>
    </row>
    <row r="242" spans="1:12">
      <c r="A242" s="1"/>
      <c r="B242" s="113" t="s">
        <v>240</v>
      </c>
      <c r="C242" s="113"/>
      <c r="D242" s="113"/>
      <c r="E242" s="113"/>
      <c r="F242" s="113"/>
      <c r="G242" s="113"/>
      <c r="H242" s="113"/>
      <c r="I242" s="113">
        <v>11000</v>
      </c>
      <c r="J242" s="1"/>
      <c r="K242" s="1"/>
      <c r="L242" s="1"/>
    </row>
    <row r="243" spans="1:12">
      <c r="A243" s="1"/>
      <c r="B243" s="114" t="s">
        <v>3083</v>
      </c>
      <c r="C243" s="114"/>
      <c r="D243" s="114"/>
      <c r="E243" s="114"/>
      <c r="F243" s="114"/>
      <c r="G243" s="114"/>
      <c r="H243" s="114"/>
      <c r="I243" s="114">
        <v>22000</v>
      </c>
      <c r="J243" s="433">
        <v>17500</v>
      </c>
      <c r="K243" s="433">
        <v>17500</v>
      </c>
      <c r="L243" s="1"/>
    </row>
    <row r="244" spans="1:12" ht="23.25">
      <c r="A244" s="1"/>
      <c r="B244" s="115" t="s">
        <v>243</v>
      </c>
      <c r="C244" s="1"/>
      <c r="D244" s="1"/>
      <c r="E244" s="1"/>
      <c r="F244" s="1"/>
      <c r="G244" s="1"/>
      <c r="H244" s="1"/>
      <c r="I244" s="2" t="s">
        <v>125</v>
      </c>
      <c r="J244" s="93" t="s">
        <v>115</v>
      </c>
      <c r="K244" s="75" t="s">
        <v>116</v>
      </c>
      <c r="L244" s="1"/>
    </row>
    <row r="245" spans="1:12">
      <c r="A245" s="1"/>
      <c r="B245" s="1" t="s">
        <v>244</v>
      </c>
      <c r="C245" s="87"/>
      <c r="D245" s="87"/>
      <c r="E245" s="87"/>
      <c r="F245" s="87"/>
      <c r="G245" s="41"/>
      <c r="H245" s="41"/>
      <c r="I245" s="2">
        <v>2500</v>
      </c>
      <c r="J245" s="175">
        <v>-0.15</v>
      </c>
      <c r="K245" s="1"/>
      <c r="L245" s="1"/>
    </row>
    <row r="246" spans="1:12">
      <c r="A246" s="1"/>
      <c r="B246" s="41" t="s">
        <v>245</v>
      </c>
      <c r="C246" s="41"/>
      <c r="D246" s="41"/>
      <c r="E246" s="41"/>
      <c r="F246" s="41"/>
      <c r="G246" s="1"/>
      <c r="H246" s="1"/>
      <c r="I246" s="65">
        <v>2500</v>
      </c>
      <c r="J246" s="1"/>
      <c r="K246" s="1"/>
      <c r="L246" s="1"/>
    </row>
    <row r="247" spans="1:12">
      <c r="A247" s="1"/>
      <c r="B247" s="1" t="s">
        <v>246</v>
      </c>
      <c r="C247" s="87"/>
      <c r="D247" s="87"/>
      <c r="E247" s="87"/>
      <c r="F247" s="87"/>
      <c r="G247" s="41"/>
      <c r="H247" s="41"/>
      <c r="I247" s="2">
        <v>2400</v>
      </c>
      <c r="J247" s="1"/>
      <c r="K247" s="1"/>
      <c r="L247" s="1"/>
    </row>
    <row r="248" spans="1:12">
      <c r="A248" s="1"/>
      <c r="B248" s="41" t="s">
        <v>247</v>
      </c>
      <c r="C248" s="41"/>
      <c r="D248" s="41"/>
      <c r="E248" s="41"/>
      <c r="F248" s="41"/>
      <c r="G248" s="1"/>
      <c r="H248" s="1"/>
      <c r="I248" s="65">
        <v>2400</v>
      </c>
      <c r="J248" s="1"/>
      <c r="K248" s="1"/>
      <c r="L248" s="1"/>
    </row>
    <row r="249" spans="1:12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</row>
    <row r="250" spans="1:12" ht="23.25">
      <c r="A250" s="1"/>
      <c r="B250" s="115" t="s">
        <v>248</v>
      </c>
      <c r="C250" s="1"/>
      <c r="D250" s="1"/>
      <c r="E250" s="1"/>
      <c r="F250" s="1"/>
      <c r="G250" s="1"/>
      <c r="H250" s="1"/>
      <c r="I250" s="2"/>
      <c r="J250" s="1"/>
      <c r="K250" s="1"/>
      <c r="L250" s="1"/>
    </row>
    <row r="251" spans="1:12">
      <c r="A251" s="1"/>
      <c r="B251" s="1"/>
      <c r="C251" s="87"/>
      <c r="D251" s="87"/>
      <c r="E251" s="87"/>
      <c r="F251" s="87"/>
      <c r="G251" s="41"/>
      <c r="H251" s="41"/>
      <c r="I251" s="2"/>
      <c r="J251" s="1"/>
      <c r="K251" s="1"/>
      <c r="L251" s="1"/>
    </row>
    <row r="252" spans="1:12" ht="18.75">
      <c r="A252" s="1"/>
      <c r="B252" s="117" t="s">
        <v>249</v>
      </c>
      <c r="C252" s="41"/>
      <c r="D252" s="41"/>
      <c r="E252" s="41"/>
      <c r="F252" s="41"/>
      <c r="G252" s="1"/>
      <c r="H252" s="1"/>
      <c r="I252" s="65">
        <v>1800</v>
      </c>
      <c r="J252" s="1"/>
      <c r="K252" s="1"/>
      <c r="L252" s="1"/>
    </row>
    <row r="253" spans="1:12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</row>
    <row r="254" spans="1:1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>
      <c r="A255" s="1"/>
      <c r="B255" s="78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>
      <c r="A256" s="1"/>
      <c r="B256" s="1"/>
      <c r="C256" s="1"/>
      <c r="D256" s="1"/>
      <c r="E256" s="1"/>
      <c r="F256" s="1"/>
      <c r="G256" s="1"/>
      <c r="H256" s="1"/>
      <c r="L256" s="1"/>
    </row>
    <row r="257" spans="1:12" ht="23.25">
      <c r="A257" s="1"/>
      <c r="B257" s="116" t="s">
        <v>250</v>
      </c>
      <c r="C257" s="1"/>
      <c r="D257" s="1"/>
      <c r="E257" s="1"/>
      <c r="F257" s="1"/>
      <c r="G257" s="1"/>
      <c r="H257" s="1"/>
      <c r="I257" s="2" t="s">
        <v>125</v>
      </c>
      <c r="J257" s="93" t="s">
        <v>115</v>
      </c>
      <c r="K257" s="75" t="s">
        <v>116</v>
      </c>
      <c r="L257" s="1"/>
    </row>
    <row r="258" spans="1:12">
      <c r="A258" s="1"/>
      <c r="B258" s="1"/>
      <c r="C258" s="41"/>
      <c r="D258" s="41"/>
      <c r="E258" s="41"/>
      <c r="F258" s="41"/>
      <c r="G258" s="41"/>
      <c r="H258" s="41"/>
      <c r="I258" s="1"/>
      <c r="J258" s="1"/>
      <c r="K258" s="1"/>
      <c r="L258" s="1"/>
    </row>
    <row r="259" spans="1:12">
      <c r="A259" s="1"/>
      <c r="B259" s="65" t="s">
        <v>251</v>
      </c>
      <c r="C259" s="41"/>
      <c r="D259" s="41"/>
      <c r="E259" s="41"/>
      <c r="F259" s="41"/>
      <c r="G259" s="1"/>
      <c r="H259" s="1"/>
      <c r="I259" s="65">
        <v>3200</v>
      </c>
      <c r="J259" s="175">
        <v>-0.15</v>
      </c>
      <c r="K259" s="1"/>
      <c r="L259" s="1"/>
    </row>
    <row r="260" spans="1:12">
      <c r="A260" s="1"/>
      <c r="B260" s="2" t="s">
        <v>252</v>
      </c>
      <c r="C260" s="1"/>
      <c r="D260" s="1"/>
      <c r="E260" s="1"/>
      <c r="F260" s="1"/>
      <c r="G260" s="1"/>
      <c r="H260" s="1"/>
      <c r="I260" s="2">
        <v>2400</v>
      </c>
      <c r="J260" s="1"/>
      <c r="K260" s="1"/>
      <c r="L260" s="1"/>
    </row>
    <row r="261" spans="1:1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>
      <c r="A263" s="1"/>
      <c r="B263" s="1"/>
      <c r="C263" s="87"/>
      <c r="D263" s="87"/>
      <c r="E263" s="87"/>
      <c r="F263" s="87"/>
      <c r="G263" s="1"/>
      <c r="H263" s="1"/>
      <c r="I263" s="1"/>
      <c r="J263" s="1"/>
      <c r="K263" s="1"/>
      <c r="L263" s="1"/>
    </row>
    <row r="264" spans="1:12" ht="21">
      <c r="A264" s="1"/>
      <c r="B264" s="77" t="s">
        <v>253</v>
      </c>
      <c r="C264" s="87"/>
      <c r="D264" s="87"/>
      <c r="E264" s="87"/>
      <c r="F264" s="87"/>
      <c r="G264" s="41"/>
      <c r="H264" s="41"/>
      <c r="I264" s="1"/>
      <c r="J264" s="1"/>
      <c r="K264" s="1"/>
      <c r="L264" s="1"/>
    </row>
    <row r="265" spans="1:12">
      <c r="A265" s="1"/>
      <c r="B265" s="41" t="s">
        <v>254</v>
      </c>
      <c r="C265" s="41"/>
      <c r="D265" s="41"/>
      <c r="E265" s="41"/>
      <c r="F265" s="41"/>
      <c r="G265" s="1"/>
      <c r="H265" s="1"/>
      <c r="I265" s="65">
        <v>250</v>
      </c>
      <c r="J265" s="1"/>
      <c r="K265" s="1"/>
      <c r="L265" s="1"/>
    </row>
    <row r="266" spans="1:12">
      <c r="A266" s="1"/>
      <c r="B266" s="1" t="s">
        <v>255</v>
      </c>
      <c r="C266" s="87"/>
      <c r="D266" s="87"/>
      <c r="E266" s="87"/>
      <c r="F266" s="87"/>
      <c r="G266" s="41"/>
      <c r="H266" s="41"/>
      <c r="I266" s="2">
        <v>300</v>
      </c>
      <c r="J266" s="1"/>
      <c r="K266" s="1"/>
      <c r="L266" s="1"/>
    </row>
    <row r="267" spans="1:12">
      <c r="A267" s="1"/>
      <c r="B267" s="41" t="s">
        <v>256</v>
      </c>
      <c r="C267" s="41"/>
      <c r="D267" s="41"/>
      <c r="E267" s="41"/>
      <c r="F267" s="41"/>
      <c r="G267" s="1"/>
      <c r="H267" s="1"/>
      <c r="I267" s="65">
        <v>350</v>
      </c>
      <c r="J267" s="1"/>
      <c r="K267" s="1"/>
      <c r="L267" s="1"/>
    </row>
    <row r="268" spans="1:12">
      <c r="A268" s="1"/>
      <c r="B268" s="1" t="s">
        <v>257</v>
      </c>
      <c r="C268" s="87"/>
      <c r="D268" s="87"/>
      <c r="E268" s="87"/>
      <c r="F268" s="87"/>
      <c r="G268" s="41"/>
      <c r="H268" s="41"/>
      <c r="I268" s="2">
        <v>550</v>
      </c>
      <c r="J268" s="1"/>
      <c r="K268" s="1"/>
      <c r="L268" s="1"/>
    </row>
    <row r="269" spans="1:12">
      <c r="A269" s="1"/>
      <c r="B269" s="41" t="s">
        <v>258</v>
      </c>
      <c r="C269" s="41"/>
      <c r="D269" s="41"/>
      <c r="E269" s="41"/>
      <c r="F269" s="41"/>
      <c r="G269" s="1"/>
      <c r="H269" s="1"/>
      <c r="I269" s="65">
        <v>650</v>
      </c>
      <c r="J269" s="1"/>
      <c r="K269" s="1"/>
      <c r="L269" s="1"/>
    </row>
    <row r="270" spans="1:12">
      <c r="A270" s="1"/>
      <c r="B270" s="1" t="s">
        <v>259</v>
      </c>
      <c r="C270" s="1"/>
      <c r="D270" s="1"/>
      <c r="E270" s="1"/>
      <c r="F270" s="1"/>
      <c r="G270" s="1"/>
      <c r="H270" s="1"/>
      <c r="I270" s="2">
        <v>1250</v>
      </c>
      <c r="J270" s="1"/>
      <c r="K270" s="1"/>
      <c r="L270" s="1"/>
    </row>
    <row r="271" spans="1:1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>
      <c r="A272" s="1"/>
      <c r="B272" s="1"/>
      <c r="L272" s="1"/>
    </row>
    <row r="273" spans="1:12" ht="23.25">
      <c r="A273" s="1"/>
      <c r="B273" s="116" t="s">
        <v>260</v>
      </c>
      <c r="C273" s="1"/>
      <c r="D273" s="1"/>
      <c r="E273" s="1"/>
      <c r="F273" s="1"/>
      <c r="G273" s="1"/>
      <c r="H273" s="1"/>
      <c r="I273" s="2" t="s">
        <v>125</v>
      </c>
      <c r="J273" s="93" t="s">
        <v>115</v>
      </c>
      <c r="K273" s="75" t="s">
        <v>116</v>
      </c>
      <c r="L273" s="1"/>
    </row>
    <row r="274" spans="1:12">
      <c r="A274" s="1"/>
      <c r="B274" s="41" t="s">
        <v>265</v>
      </c>
      <c r="C274" s="41"/>
      <c r="D274" s="41"/>
      <c r="E274" s="41"/>
      <c r="F274" s="41"/>
      <c r="G274" s="41"/>
      <c r="H274" s="41"/>
      <c r="I274" s="65">
        <v>200</v>
      </c>
      <c r="J274" s="175">
        <v>-0.15</v>
      </c>
      <c r="K274" s="1"/>
      <c r="L274" s="1"/>
    </row>
    <row r="275" spans="1:12">
      <c r="A275" s="1"/>
      <c r="B275" s="1" t="s">
        <v>264</v>
      </c>
      <c r="C275" s="1"/>
      <c r="D275" s="1"/>
      <c r="E275" s="1"/>
      <c r="F275" s="1"/>
      <c r="G275" s="1"/>
      <c r="H275" s="1"/>
      <c r="I275" s="2">
        <v>300</v>
      </c>
      <c r="J275" s="1"/>
      <c r="K275" s="1"/>
      <c r="L275" s="1"/>
    </row>
    <row r="276" spans="1:12">
      <c r="A276" s="1"/>
      <c r="B276" s="41" t="s">
        <v>263</v>
      </c>
      <c r="C276" s="41"/>
      <c r="D276" s="41"/>
      <c r="E276" s="41"/>
      <c r="F276" s="41"/>
      <c r="G276" s="41"/>
      <c r="H276" s="41"/>
      <c r="I276" s="65">
        <v>450</v>
      </c>
      <c r="J276" s="1"/>
      <c r="K276" s="1"/>
      <c r="L276" s="1"/>
    </row>
    <row r="277" spans="1:12">
      <c r="A277" s="1"/>
      <c r="B277" s="1" t="s">
        <v>261</v>
      </c>
      <c r="C277" s="1"/>
      <c r="D277" s="1"/>
      <c r="E277" s="1"/>
      <c r="F277" s="1"/>
      <c r="G277" s="1"/>
      <c r="H277" s="1"/>
      <c r="I277" s="2">
        <v>550</v>
      </c>
      <c r="J277" s="1"/>
      <c r="K277" s="1"/>
      <c r="L277" s="1"/>
    </row>
    <row r="278" spans="1:12">
      <c r="A278" s="1"/>
      <c r="B278" s="41" t="s">
        <v>262</v>
      </c>
      <c r="C278" s="41"/>
      <c r="D278" s="41"/>
      <c r="E278" s="41"/>
      <c r="F278" s="41"/>
      <c r="G278" s="41"/>
      <c r="H278" s="41"/>
      <c r="I278" s="65">
        <v>700</v>
      </c>
      <c r="J278" s="1"/>
      <c r="K278" s="1"/>
      <c r="L278" s="1"/>
    </row>
    <row r="279" spans="1:12">
      <c r="A279" s="1"/>
      <c r="B279" s="1" t="s">
        <v>266</v>
      </c>
      <c r="C279" s="1"/>
      <c r="D279" s="1"/>
      <c r="E279" s="1"/>
      <c r="F279" s="1"/>
      <c r="G279" s="1"/>
      <c r="H279" s="1"/>
      <c r="I279" s="2">
        <v>900</v>
      </c>
      <c r="J279" s="1"/>
      <c r="K279" s="1"/>
      <c r="L279" s="1"/>
    </row>
    <row r="280" spans="1:12" ht="26.25">
      <c r="A280" s="1"/>
      <c r="B280" s="118" t="s">
        <v>267</v>
      </c>
      <c r="I280" s="2" t="s">
        <v>125</v>
      </c>
      <c r="J280" s="93" t="s">
        <v>115</v>
      </c>
      <c r="K280" s="75" t="s">
        <v>116</v>
      </c>
      <c r="L280" s="1"/>
    </row>
    <row r="281" spans="1:12">
      <c r="A281" s="1"/>
      <c r="B281" s="41" t="s">
        <v>272</v>
      </c>
      <c r="C281" s="41"/>
      <c r="D281" s="41"/>
      <c r="E281" s="41"/>
      <c r="F281" s="65" t="s">
        <v>274</v>
      </c>
      <c r="G281" s="41"/>
      <c r="H281" s="41"/>
      <c r="I281" s="65">
        <v>1000</v>
      </c>
      <c r="J281" s="175">
        <v>-0.15</v>
      </c>
      <c r="K281" s="1"/>
      <c r="L281" s="1"/>
    </row>
    <row r="282" spans="1:12">
      <c r="A282" s="1"/>
      <c r="B282" s="1" t="s">
        <v>273</v>
      </c>
      <c r="C282" s="1"/>
      <c r="D282" s="1"/>
      <c r="E282" s="1"/>
      <c r="F282" s="2" t="s">
        <v>275</v>
      </c>
      <c r="G282" s="1"/>
      <c r="H282" s="1"/>
      <c r="I282" s="2">
        <v>1200</v>
      </c>
      <c r="J282" s="1"/>
      <c r="K282" s="1"/>
      <c r="L282" s="1"/>
    </row>
    <row r="283" spans="1:12">
      <c r="A283" s="1"/>
      <c r="B283" s="41" t="s">
        <v>268</v>
      </c>
      <c r="C283" s="41"/>
      <c r="D283" s="41"/>
      <c r="E283" s="41"/>
      <c r="F283" s="41"/>
      <c r="G283" s="41"/>
      <c r="H283" s="41"/>
      <c r="I283" s="65">
        <v>3100</v>
      </c>
      <c r="J283" s="1"/>
      <c r="K283" s="1"/>
      <c r="L283" s="1"/>
    </row>
    <row r="284" spans="1:12">
      <c r="A284" s="1"/>
      <c r="B284" s="1" t="s">
        <v>269</v>
      </c>
      <c r="C284" s="1"/>
      <c r="D284" s="1"/>
      <c r="E284" s="1"/>
      <c r="F284" s="1"/>
      <c r="G284" s="1"/>
      <c r="H284" s="1"/>
      <c r="I284" s="2">
        <v>5200</v>
      </c>
      <c r="J284" s="1"/>
      <c r="K284" s="1"/>
      <c r="L284" s="1"/>
    </row>
    <row r="285" spans="1:12">
      <c r="A285" s="1"/>
      <c r="B285" s="41" t="s">
        <v>270</v>
      </c>
      <c r="C285" s="41"/>
      <c r="D285" s="41"/>
      <c r="E285" s="41"/>
      <c r="F285" s="41"/>
      <c r="G285" s="41"/>
      <c r="H285" s="41"/>
      <c r="I285" s="65">
        <v>5500</v>
      </c>
      <c r="J285" s="1"/>
      <c r="K285" s="1"/>
      <c r="L285" s="1"/>
    </row>
    <row r="286" spans="1:12">
      <c r="A286" s="1"/>
      <c r="B286" s="1" t="s">
        <v>271</v>
      </c>
      <c r="C286" s="1"/>
      <c r="D286" s="1"/>
      <c r="E286" s="1"/>
      <c r="F286" s="1"/>
      <c r="G286" s="1"/>
      <c r="H286" s="1"/>
      <c r="I286" s="58">
        <v>10000</v>
      </c>
      <c r="J286" s="1"/>
      <c r="K286" s="1"/>
      <c r="L286" s="1"/>
    </row>
    <row r="287" spans="1:12" ht="23.25">
      <c r="A287" s="1"/>
      <c r="B287" s="116" t="s">
        <v>276</v>
      </c>
      <c r="J287" s="1"/>
      <c r="K287" s="1"/>
      <c r="L287" s="1"/>
    </row>
    <row r="288" spans="1:12">
      <c r="A288" s="1"/>
      <c r="B288" s="41" t="s">
        <v>278</v>
      </c>
      <c r="C288" s="41"/>
      <c r="D288" s="41"/>
      <c r="E288" s="41"/>
      <c r="F288" s="41"/>
      <c r="G288" s="41"/>
      <c r="H288" s="41"/>
      <c r="I288" s="65" t="s">
        <v>277</v>
      </c>
      <c r="J288" s="1"/>
      <c r="K288" s="1"/>
      <c r="L288" s="1"/>
    </row>
    <row r="289" spans="1:12">
      <c r="A289" s="1"/>
      <c r="B289" s="1" t="s">
        <v>279</v>
      </c>
      <c r="C289" s="1"/>
      <c r="D289" s="1"/>
      <c r="E289" s="1"/>
      <c r="F289" s="1"/>
      <c r="G289" s="1"/>
      <c r="H289" s="1"/>
      <c r="I289" s="2" t="s">
        <v>280</v>
      </c>
      <c r="J289" s="1"/>
      <c r="K289" s="1"/>
      <c r="L289" s="1"/>
    </row>
    <row r="290" spans="1:12">
      <c r="A290" s="1"/>
      <c r="B290" s="1" t="s">
        <v>276</v>
      </c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>
      <c r="A291" s="1"/>
      <c r="B291" s="1" t="s">
        <v>276</v>
      </c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>
      <c r="A292" s="1"/>
      <c r="B292" s="1" t="s">
        <v>276</v>
      </c>
      <c r="L292" s="1"/>
    </row>
    <row r="293" spans="1:12" ht="26.25">
      <c r="A293" s="1"/>
      <c r="B293" s="118" t="s">
        <v>281</v>
      </c>
      <c r="C293" s="1"/>
      <c r="D293" s="1"/>
      <c r="E293" s="1"/>
      <c r="F293" s="1"/>
      <c r="G293" s="1"/>
      <c r="H293" s="1"/>
      <c r="I293" s="2" t="s">
        <v>125</v>
      </c>
      <c r="J293" s="93" t="s">
        <v>115</v>
      </c>
      <c r="K293" s="75" t="s">
        <v>116</v>
      </c>
      <c r="L293" s="1"/>
    </row>
    <row r="294" spans="1:12" ht="15.75">
      <c r="A294" s="1"/>
      <c r="B294" s="65" t="s">
        <v>282</v>
      </c>
      <c r="C294" s="41"/>
      <c r="D294" s="41"/>
      <c r="E294" s="41"/>
      <c r="F294" s="119" t="s">
        <v>285</v>
      </c>
      <c r="G294" s="119"/>
      <c r="H294" s="119"/>
      <c r="I294" s="119">
        <v>560</v>
      </c>
      <c r="J294" s="1"/>
      <c r="K294" s="1"/>
      <c r="L294" s="1"/>
    </row>
    <row r="295" spans="1:12" ht="15.75">
      <c r="A295" s="1"/>
      <c r="B295" s="2" t="s">
        <v>283</v>
      </c>
      <c r="C295" s="1"/>
      <c r="D295" s="1"/>
      <c r="E295" s="1"/>
      <c r="F295" s="81" t="s">
        <v>285</v>
      </c>
      <c r="G295" s="81"/>
      <c r="H295" s="81"/>
      <c r="I295" s="81">
        <v>840</v>
      </c>
      <c r="J295" s="1"/>
      <c r="K295" s="1"/>
      <c r="L295" s="1"/>
    </row>
    <row r="296" spans="1:12" ht="15.75">
      <c r="A296" s="1"/>
      <c r="B296" s="65" t="s">
        <v>284</v>
      </c>
      <c r="C296" s="41"/>
      <c r="D296" s="41"/>
      <c r="E296" s="41"/>
      <c r="F296" s="119" t="s">
        <v>285</v>
      </c>
      <c r="G296" s="119"/>
      <c r="H296" s="119"/>
      <c r="I296" s="119">
        <v>1120</v>
      </c>
      <c r="J296" s="1"/>
      <c r="K296" s="1"/>
      <c r="L296" s="1"/>
    </row>
    <row r="297" spans="1:12" ht="15.75">
      <c r="A297" s="1"/>
      <c r="B297" s="7" t="s">
        <v>509</v>
      </c>
      <c r="C297" s="1"/>
      <c r="D297" s="1"/>
      <c r="E297" s="1"/>
      <c r="F297" s="1"/>
      <c r="G297" s="1"/>
      <c r="H297" s="1"/>
      <c r="I297" s="2" t="s">
        <v>510</v>
      </c>
      <c r="J297" s="1"/>
      <c r="K297" s="1"/>
      <c r="L297" s="1"/>
    </row>
    <row r="298" spans="1:12" ht="23.25">
      <c r="A298" s="1"/>
      <c r="B298" s="178" t="s">
        <v>371</v>
      </c>
      <c r="C298" s="1"/>
    </row>
    <row r="299" spans="1:12" ht="30">
      <c r="A299" s="1"/>
      <c r="B299" s="177" t="s">
        <v>368</v>
      </c>
      <c r="C299" s="1"/>
      <c r="D299" s="2" t="s">
        <v>372</v>
      </c>
      <c r="E299" s="1"/>
      <c r="F299" s="1"/>
      <c r="G299" s="1"/>
      <c r="H299" s="1"/>
      <c r="I299" s="2">
        <v>3075</v>
      </c>
      <c r="J299" s="57">
        <v>2600</v>
      </c>
      <c r="K299" s="57"/>
      <c r="L299" s="180"/>
    </row>
    <row r="300" spans="1:12" ht="30" hidden="1">
      <c r="A300" s="1"/>
      <c r="B300" s="177" t="s">
        <v>370</v>
      </c>
      <c r="C300" s="1"/>
      <c r="D300" s="179" t="s">
        <v>373</v>
      </c>
      <c r="E300" s="1"/>
      <c r="F300" s="1"/>
      <c r="G300" s="1"/>
      <c r="H300" s="1"/>
      <c r="I300" s="2">
        <v>2700</v>
      </c>
      <c r="J300" s="57">
        <v>2100</v>
      </c>
      <c r="K300" s="57">
        <v>1900</v>
      </c>
      <c r="L300" s="180"/>
    </row>
    <row r="301" spans="1:12">
      <c r="A301" s="1"/>
      <c r="C301" s="20"/>
      <c r="D301" s="177" t="s">
        <v>3586</v>
      </c>
      <c r="E301" s="1"/>
      <c r="F301" s="1"/>
      <c r="G301" s="1"/>
      <c r="H301" s="1"/>
      <c r="I301" s="2">
        <v>2983</v>
      </c>
      <c r="J301" s="57">
        <v>2500</v>
      </c>
      <c r="K301" s="57"/>
      <c r="L301" s="180"/>
    </row>
    <row r="302" spans="1:12" ht="30">
      <c r="A302" s="1"/>
      <c r="B302" s="177" t="s">
        <v>369</v>
      </c>
      <c r="C302" s="1"/>
      <c r="D302" s="257" t="s">
        <v>374</v>
      </c>
      <c r="E302" s="20"/>
      <c r="F302" s="20"/>
      <c r="G302" s="20"/>
      <c r="H302" s="20"/>
      <c r="I302" s="257">
        <v>3500</v>
      </c>
      <c r="J302" s="258">
        <v>2450</v>
      </c>
      <c r="K302" s="57">
        <v>2200</v>
      </c>
      <c r="L302" s="180"/>
    </row>
    <row r="303" spans="1:12">
      <c r="A303" s="1"/>
      <c r="B303" s="1"/>
      <c r="C303" s="255"/>
      <c r="D303" s="255"/>
      <c r="E303" s="255"/>
      <c r="F303" s="255"/>
      <c r="G303" s="256"/>
      <c r="H303" s="41"/>
      <c r="J303" s="94"/>
      <c r="K303" s="57"/>
      <c r="L303" s="248"/>
    </row>
    <row r="304" spans="1:12">
      <c r="A304" s="1"/>
      <c r="B304" s="254"/>
      <c r="I304" s="65"/>
      <c r="L304" s="248"/>
    </row>
    <row r="305" spans="1:12">
      <c r="A305" s="1"/>
      <c r="B305" s="252">
        <v>1332052</v>
      </c>
      <c r="C305" s="253" t="s">
        <v>537</v>
      </c>
      <c r="D305" s="253" t="s">
        <v>535</v>
      </c>
      <c r="E305" s="253" t="s">
        <v>536</v>
      </c>
      <c r="F305" s="253"/>
      <c r="G305" s="41"/>
      <c r="H305" s="41"/>
      <c r="I305" s="65">
        <v>3500</v>
      </c>
      <c r="J305" s="94">
        <v>3000</v>
      </c>
      <c r="K305" s="57"/>
      <c r="L305" s="248"/>
    </row>
    <row r="306" spans="1:12">
      <c r="A306" s="87"/>
      <c r="B306" s="254"/>
      <c r="C306" s="255"/>
      <c r="D306" s="255"/>
      <c r="E306" s="255"/>
      <c r="F306" s="255"/>
      <c r="G306" s="256"/>
      <c r="H306" s="41"/>
      <c r="I306" s="65"/>
      <c r="J306" s="94"/>
      <c r="K306" s="57"/>
      <c r="L306" s="248"/>
    </row>
    <row r="307" spans="1:12">
      <c r="A307" s="289"/>
      <c r="B307" s="290">
        <v>1332053</v>
      </c>
      <c r="C307" s="255" t="s">
        <v>534</v>
      </c>
      <c r="D307" s="255" t="s">
        <v>535</v>
      </c>
      <c r="E307" s="255" t="s">
        <v>536</v>
      </c>
      <c r="F307" s="255"/>
      <c r="G307" s="259">
        <v>100.80487804878049</v>
      </c>
      <c r="H307" s="20"/>
      <c r="I307" s="257">
        <v>4200</v>
      </c>
      <c r="J307" s="291">
        <v>3700</v>
      </c>
      <c r="K307" s="258"/>
      <c r="L307" s="248"/>
    </row>
    <row r="308" spans="1:12">
      <c r="A308" s="289"/>
      <c r="B308" s="293"/>
      <c r="C308" s="253"/>
      <c r="D308" s="253"/>
      <c r="E308" s="253"/>
      <c r="F308" s="253"/>
      <c r="G308" s="267"/>
      <c r="H308" s="1"/>
      <c r="I308" s="2"/>
      <c r="J308" s="57"/>
      <c r="K308" s="57"/>
      <c r="L308" s="248"/>
    </row>
    <row r="309" spans="1:12">
      <c r="A309" s="289"/>
      <c r="B309" s="294" t="s">
        <v>538</v>
      </c>
      <c r="L309" s="248"/>
    </row>
    <row r="310" spans="1:12">
      <c r="A310" s="289"/>
      <c r="B310" s="1"/>
      <c r="L310" s="248"/>
    </row>
    <row r="311" spans="1:12">
      <c r="A311" s="289"/>
      <c r="B311" s="296">
        <v>1332067</v>
      </c>
      <c r="C311" s="622" t="s">
        <v>587</v>
      </c>
      <c r="D311" s="622"/>
      <c r="E311" s="622"/>
      <c r="F311" s="297">
        <v>6</v>
      </c>
      <c r="G311" s="298"/>
      <c r="H311" s="41"/>
      <c r="I311" s="65">
        <v>6900</v>
      </c>
      <c r="J311" s="57">
        <v>6200</v>
      </c>
      <c r="K311" s="57"/>
      <c r="L311" s="248"/>
    </row>
    <row r="312" spans="1:12">
      <c r="A312" s="44"/>
      <c r="B312" s="293"/>
      <c r="L312" s="248"/>
    </row>
    <row r="313" spans="1:12" ht="36" customHeight="1">
      <c r="A313" s="44"/>
      <c r="B313" s="295"/>
      <c r="C313" s="253"/>
      <c r="D313" s="253"/>
      <c r="E313" s="253"/>
      <c r="F313" s="253"/>
      <c r="G313" s="267"/>
      <c r="H313" s="1"/>
      <c r="I313" s="2"/>
      <c r="J313" s="57"/>
      <c r="K313" s="57"/>
    </row>
    <row r="314" spans="1:12" ht="23.25">
      <c r="A314" s="1"/>
      <c r="B314" s="82" t="s">
        <v>480</v>
      </c>
      <c r="K314" s="27"/>
      <c r="L314" s="1"/>
    </row>
    <row r="315" spans="1:12">
      <c r="A315" s="1"/>
      <c r="B315" s="244" t="s">
        <v>481</v>
      </c>
      <c r="C315" s="27" t="s">
        <v>482</v>
      </c>
      <c r="D315" s="27"/>
      <c r="E315" s="27"/>
      <c r="F315" s="27"/>
      <c r="G315" s="27"/>
      <c r="H315" s="27"/>
      <c r="I315" s="292">
        <v>3700</v>
      </c>
      <c r="J315" s="384">
        <v>-0.15</v>
      </c>
      <c r="K315" s="1"/>
      <c r="L315" s="1"/>
    </row>
    <row r="316" spans="1:12">
      <c r="A316" s="1"/>
      <c r="B316" s="244" t="s">
        <v>483</v>
      </c>
      <c r="C316" s="1" t="s">
        <v>484</v>
      </c>
      <c r="D316" s="1"/>
      <c r="E316" s="1"/>
      <c r="F316" s="1"/>
      <c r="G316" s="1"/>
      <c r="H316" s="1"/>
      <c r="I316" s="2">
        <v>4600</v>
      </c>
      <c r="J316" s="1"/>
      <c r="K316" s="1"/>
      <c r="L316" s="1"/>
    </row>
    <row r="317" spans="1:12">
      <c r="A317" s="1"/>
      <c r="B317" s="244" t="s">
        <v>485</v>
      </c>
      <c r="C317" s="1" t="s">
        <v>486</v>
      </c>
      <c r="D317" s="1"/>
      <c r="E317" s="1"/>
      <c r="F317" s="1"/>
      <c r="G317" s="1"/>
      <c r="H317" s="1"/>
      <c r="I317" s="2">
        <v>5500</v>
      </c>
      <c r="J317" s="1"/>
      <c r="K317" s="1"/>
      <c r="L317" s="1"/>
    </row>
    <row r="318" spans="1:12">
      <c r="A318" s="1"/>
      <c r="B318" s="244" t="s">
        <v>487</v>
      </c>
      <c r="C318" s="1" t="s">
        <v>488</v>
      </c>
      <c r="D318" s="1"/>
      <c r="E318" s="1"/>
      <c r="F318" s="1"/>
      <c r="G318" s="1"/>
      <c r="H318" s="1"/>
      <c r="I318" s="2">
        <v>7700</v>
      </c>
      <c r="J318" s="1"/>
      <c r="K318" s="1"/>
      <c r="L318" s="1"/>
    </row>
    <row r="319" spans="1:12">
      <c r="A319" s="1"/>
      <c r="B319" s="244" t="s">
        <v>489</v>
      </c>
      <c r="C319" s="1" t="s">
        <v>490</v>
      </c>
      <c r="D319" s="1"/>
      <c r="E319" s="1"/>
      <c r="F319" s="1"/>
      <c r="G319" s="1"/>
      <c r="H319" s="1"/>
      <c r="I319" s="2">
        <v>8700</v>
      </c>
      <c r="J319" s="1"/>
      <c r="K319" s="1"/>
      <c r="L319" s="1"/>
    </row>
    <row r="320" spans="1:12">
      <c r="A320" s="1"/>
      <c r="B320" s="244" t="s">
        <v>491</v>
      </c>
      <c r="C320" s="1" t="s">
        <v>492</v>
      </c>
      <c r="D320" s="1"/>
      <c r="E320" s="1"/>
      <c r="F320" s="1"/>
      <c r="G320" s="1"/>
      <c r="H320" s="1"/>
      <c r="I320" s="2">
        <v>10500</v>
      </c>
      <c r="J320" s="1"/>
      <c r="K320" s="1"/>
      <c r="L320" s="1"/>
    </row>
    <row r="321" spans="1:12">
      <c r="A321" s="1"/>
      <c r="B321" s="244" t="s">
        <v>493</v>
      </c>
      <c r="C321" s="1" t="s">
        <v>494</v>
      </c>
      <c r="D321" s="1"/>
      <c r="E321" s="1"/>
      <c r="F321" s="1"/>
      <c r="G321" s="1"/>
      <c r="H321" s="1"/>
      <c r="I321" s="2">
        <v>11500</v>
      </c>
      <c r="J321" s="1"/>
      <c r="K321" s="1"/>
      <c r="L321" s="1"/>
    </row>
    <row r="322" spans="1:12">
      <c r="A322" s="1"/>
      <c r="B322" s="244" t="s">
        <v>495</v>
      </c>
      <c r="C322" s="1" t="s">
        <v>496</v>
      </c>
      <c r="D322" s="1"/>
      <c r="E322" s="1"/>
      <c r="F322" s="1"/>
      <c r="G322" s="1"/>
      <c r="H322" s="1"/>
      <c r="I322" s="2">
        <v>12500</v>
      </c>
      <c r="J322" s="1"/>
      <c r="K322" s="1"/>
      <c r="L322" s="1"/>
    </row>
    <row r="323" spans="1:12">
      <c r="A323" s="1"/>
      <c r="B323" s="244" t="s">
        <v>497</v>
      </c>
      <c r="C323" s="1" t="s">
        <v>498</v>
      </c>
      <c r="D323" s="1"/>
      <c r="E323" s="1"/>
      <c r="F323" s="1"/>
      <c r="G323" s="1"/>
      <c r="H323" s="1"/>
      <c r="I323" s="2">
        <v>13500</v>
      </c>
      <c r="J323" s="1"/>
      <c r="K323" s="1"/>
      <c r="L323" s="1"/>
    </row>
    <row r="324" spans="1:12" ht="15.75">
      <c r="A324" s="1"/>
      <c r="B324" s="246" t="s">
        <v>499</v>
      </c>
      <c r="C324" s="1"/>
      <c r="D324" s="1"/>
      <c r="E324" s="1"/>
      <c r="F324" s="1"/>
      <c r="G324" s="1"/>
      <c r="H324" s="1"/>
      <c r="I324" s="2">
        <v>110</v>
      </c>
      <c r="J324" s="1"/>
      <c r="K324" s="1"/>
      <c r="L324" s="1"/>
    </row>
    <row r="325" spans="1:1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>
      <c r="A327" s="1"/>
      <c r="B327" s="245" t="s">
        <v>500</v>
      </c>
      <c r="C327" s="1"/>
      <c r="D327" s="1"/>
      <c r="E327" s="1"/>
      <c r="F327" s="1"/>
      <c r="G327" s="1"/>
      <c r="H327" s="1"/>
      <c r="I327" s="2">
        <v>160</v>
      </c>
      <c r="J327" s="1"/>
      <c r="K327" s="1"/>
      <c r="L327" s="1"/>
    </row>
    <row r="328" spans="1:1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 ht="21">
      <c r="A330" s="1"/>
      <c r="B330" s="230" t="s">
        <v>501</v>
      </c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>
      <c r="A331" s="1"/>
      <c r="B331" s="1"/>
      <c r="J331" s="1"/>
      <c r="K331" s="1"/>
      <c r="L331" s="1"/>
    </row>
    <row r="332" spans="1:12">
      <c r="A332" s="1"/>
      <c r="B332" s="2" t="s">
        <v>504</v>
      </c>
      <c r="C332" s="2" t="s">
        <v>502</v>
      </c>
      <c r="D332" s="2"/>
      <c r="E332" s="2"/>
      <c r="F332" s="2"/>
      <c r="G332" s="2"/>
      <c r="H332" s="2"/>
      <c r="I332" s="2">
        <v>125</v>
      </c>
      <c r="J332" s="1"/>
      <c r="K332" s="1"/>
      <c r="L332" s="1"/>
    </row>
    <row r="333" spans="1:12">
      <c r="A333" s="1"/>
      <c r="B333" s="2" t="s">
        <v>505</v>
      </c>
      <c r="C333" s="2" t="s">
        <v>503</v>
      </c>
      <c r="D333" s="2"/>
      <c r="E333" s="2"/>
      <c r="F333" s="2"/>
      <c r="G333" s="2"/>
      <c r="H333" s="2"/>
      <c r="I333" s="2">
        <v>150</v>
      </c>
      <c r="J333" s="1"/>
      <c r="K333" s="1"/>
      <c r="L333" s="1"/>
    </row>
    <row r="334" spans="1:12">
      <c r="A334" s="1"/>
      <c r="B334" s="2" t="s">
        <v>507</v>
      </c>
      <c r="C334" s="2" t="s">
        <v>502</v>
      </c>
      <c r="D334" s="1"/>
      <c r="E334" s="1"/>
      <c r="F334" s="1"/>
      <c r="G334" s="1"/>
      <c r="H334" s="1"/>
      <c r="I334" s="2">
        <v>100</v>
      </c>
      <c r="J334" s="1"/>
      <c r="K334" s="1"/>
      <c r="L334" s="1"/>
    </row>
    <row r="335" spans="1:12">
      <c r="A335" s="1"/>
      <c r="B335" s="2" t="s">
        <v>506</v>
      </c>
      <c r="C335" s="2" t="s">
        <v>508</v>
      </c>
      <c r="D335" s="1"/>
      <c r="E335" s="1"/>
      <c r="F335" s="1"/>
      <c r="G335" s="1"/>
      <c r="H335" s="1"/>
      <c r="I335" s="2">
        <v>130</v>
      </c>
      <c r="J335" s="1"/>
      <c r="K335" s="1"/>
      <c r="L335" s="1"/>
    </row>
    <row r="336" spans="1:1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 ht="23.25">
      <c r="A337" s="1"/>
      <c r="B337" s="82" t="s">
        <v>517</v>
      </c>
      <c r="L337" s="1"/>
    </row>
    <row r="338" spans="1:12">
      <c r="A338" s="1"/>
      <c r="B338" s="83" t="s">
        <v>528</v>
      </c>
      <c r="C338" s="1"/>
      <c r="D338" s="1"/>
      <c r="E338" s="1"/>
      <c r="F338" s="1"/>
      <c r="G338" s="1"/>
      <c r="H338" s="1"/>
      <c r="I338" s="1" t="s">
        <v>531</v>
      </c>
      <c r="J338" s="87" t="s">
        <v>532</v>
      </c>
      <c r="K338" s="57" t="s">
        <v>533</v>
      </c>
      <c r="L338" s="1"/>
    </row>
    <row r="339" spans="1:12">
      <c r="A339" s="1"/>
      <c r="B339" s="247" t="s">
        <v>522</v>
      </c>
      <c r="C339" s="1" t="s">
        <v>518</v>
      </c>
      <c r="D339" s="1"/>
      <c r="E339" s="1"/>
      <c r="F339" s="1"/>
      <c r="G339" s="1"/>
      <c r="H339" s="1"/>
      <c r="I339" s="2">
        <v>25500</v>
      </c>
      <c r="J339" s="2">
        <v>22500</v>
      </c>
      <c r="K339" s="175">
        <v>-0.13</v>
      </c>
      <c r="L339" s="1"/>
    </row>
    <row r="340" spans="1:12">
      <c r="A340" s="1"/>
      <c r="B340" s="1" t="s">
        <v>523</v>
      </c>
      <c r="C340" s="1" t="s">
        <v>519</v>
      </c>
      <c r="D340" s="1"/>
      <c r="E340" s="1"/>
      <c r="F340" s="1"/>
      <c r="G340" s="1"/>
      <c r="H340" s="1"/>
      <c r="I340" s="2">
        <v>28000</v>
      </c>
      <c r="J340" s="2">
        <v>23500</v>
      </c>
      <c r="K340" s="1"/>
      <c r="L340" s="1"/>
    </row>
    <row r="341" spans="1:12">
      <c r="A341" s="1"/>
      <c r="B341" s="1" t="s">
        <v>524</v>
      </c>
      <c r="C341" s="1" t="s">
        <v>520</v>
      </c>
      <c r="D341" s="1"/>
      <c r="E341" s="1"/>
      <c r="F341" s="1"/>
      <c r="G341" s="1"/>
      <c r="H341" s="1"/>
      <c r="I341" s="2">
        <v>33000</v>
      </c>
      <c r="J341" s="2">
        <v>30000</v>
      </c>
      <c r="K341" s="1"/>
      <c r="L341" s="1"/>
    </row>
    <row r="342" spans="1:12">
      <c r="A342" s="1"/>
      <c r="B342" s="83" t="s">
        <v>521</v>
      </c>
      <c r="C342" s="1"/>
      <c r="D342" s="1"/>
      <c r="E342" s="1"/>
      <c r="F342" s="1"/>
      <c r="G342" s="1"/>
      <c r="H342" s="1"/>
      <c r="I342" s="1" t="s">
        <v>531</v>
      </c>
      <c r="J342" s="1" t="s">
        <v>532</v>
      </c>
      <c r="K342" s="57" t="s">
        <v>533</v>
      </c>
      <c r="L342" s="1"/>
    </row>
    <row r="343" spans="1:12">
      <c r="A343" s="1"/>
      <c r="B343" s="1" t="s">
        <v>525</v>
      </c>
      <c r="C343" s="1" t="s">
        <v>518</v>
      </c>
      <c r="D343" s="1"/>
      <c r="E343" s="1"/>
      <c r="F343" s="1"/>
      <c r="G343" s="1"/>
      <c r="H343" s="1"/>
      <c r="I343" s="2">
        <v>30000</v>
      </c>
      <c r="J343" s="2">
        <v>27000</v>
      </c>
      <c r="K343" s="175">
        <v>-0.13</v>
      </c>
      <c r="L343" s="1"/>
    </row>
    <row r="344" spans="1:12">
      <c r="A344" s="1"/>
      <c r="B344" s="1" t="s">
        <v>526</v>
      </c>
      <c r="C344" s="1" t="s">
        <v>519</v>
      </c>
      <c r="D344" s="1"/>
      <c r="E344" s="1"/>
      <c r="F344" s="1"/>
      <c r="G344" s="1"/>
      <c r="H344" s="1"/>
      <c r="I344" s="2">
        <v>33000</v>
      </c>
      <c r="J344" s="2">
        <v>30000</v>
      </c>
      <c r="K344" s="1"/>
      <c r="L344" s="1"/>
    </row>
    <row r="345" spans="1:12">
      <c r="A345" s="1"/>
      <c r="B345" s="1" t="s">
        <v>527</v>
      </c>
      <c r="C345" s="1" t="s">
        <v>520</v>
      </c>
      <c r="D345" s="1"/>
      <c r="E345" s="1"/>
      <c r="F345" s="1"/>
      <c r="G345" s="1"/>
      <c r="H345" s="1"/>
      <c r="I345" s="2">
        <v>37000</v>
      </c>
      <c r="J345" s="2">
        <v>34400</v>
      </c>
      <c r="K345" s="1"/>
      <c r="L345" s="1"/>
    </row>
    <row r="346" spans="1:12">
      <c r="A346" s="1"/>
      <c r="B346" s="1" t="s">
        <v>529</v>
      </c>
      <c r="C346" s="1" t="s">
        <v>530</v>
      </c>
      <c r="D346" s="1"/>
      <c r="E346" s="1"/>
      <c r="F346" s="1"/>
      <c r="G346" s="1"/>
      <c r="H346" s="1"/>
      <c r="I346" s="1"/>
      <c r="J346" s="1"/>
      <c r="K346" s="1"/>
      <c r="L346" s="1"/>
    </row>
    <row r="347" spans="1:12">
      <c r="A347" s="1"/>
      <c r="B347" s="83" t="s">
        <v>3053</v>
      </c>
      <c r="L347" s="1"/>
    </row>
    <row r="348" spans="1:12">
      <c r="A348" s="1"/>
      <c r="B348" s="393" t="s">
        <v>385</v>
      </c>
      <c r="C348" s="1"/>
      <c r="D348" s="1"/>
      <c r="E348" s="1"/>
      <c r="F348" s="1"/>
      <c r="G348" s="1"/>
      <c r="H348" s="1"/>
      <c r="I348" s="1">
        <v>1200</v>
      </c>
      <c r="J348" s="1"/>
      <c r="K348" s="1"/>
      <c r="L348" s="1"/>
    </row>
    <row r="349" spans="1:12">
      <c r="A349" s="1"/>
      <c r="B349" s="394" t="s">
        <v>386</v>
      </c>
      <c r="C349" s="1"/>
      <c r="D349" s="1"/>
      <c r="E349" s="1"/>
      <c r="F349" s="1"/>
      <c r="G349" s="1"/>
      <c r="H349" s="1"/>
      <c r="I349" s="1">
        <v>1350</v>
      </c>
      <c r="J349" s="1"/>
      <c r="K349" s="1"/>
      <c r="L349" s="1"/>
    </row>
    <row r="350" spans="1:12">
      <c r="A350" s="1"/>
      <c r="B350" s="395" t="s">
        <v>387</v>
      </c>
      <c r="C350" s="1"/>
      <c r="D350" s="1"/>
      <c r="E350" s="1"/>
      <c r="F350" s="1"/>
      <c r="G350" s="1"/>
      <c r="H350" s="1"/>
      <c r="I350" s="1">
        <v>1950</v>
      </c>
      <c r="J350" s="1"/>
      <c r="K350" s="1"/>
      <c r="L350" s="1"/>
    </row>
    <row r="351" spans="1:12">
      <c r="A351" s="1"/>
      <c r="B351" s="394" t="s">
        <v>388</v>
      </c>
      <c r="C351" s="1"/>
      <c r="D351" s="1"/>
      <c r="E351" s="1"/>
      <c r="F351" s="1"/>
      <c r="G351" s="1"/>
      <c r="H351" s="1"/>
      <c r="I351" s="1">
        <v>5400</v>
      </c>
      <c r="J351" s="1"/>
      <c r="K351" s="1"/>
      <c r="L351" s="1"/>
    </row>
    <row r="352" spans="1:1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>
      <c r="B386" s="1"/>
    </row>
  </sheetData>
  <mergeCells count="16">
    <mergeCell ref="L39:L45"/>
    <mergeCell ref="N7:N21"/>
    <mergeCell ref="O7:O21"/>
    <mergeCell ref="A3:A20"/>
    <mergeCell ref="B4:B5"/>
    <mergeCell ref="B13:G13"/>
    <mergeCell ref="M7:M35"/>
    <mergeCell ref="L7:L22"/>
    <mergeCell ref="C311:E311"/>
    <mergeCell ref="C156:D156"/>
    <mergeCell ref="B106:B107"/>
    <mergeCell ref="A51:A58"/>
    <mergeCell ref="A87:A97"/>
    <mergeCell ref="A79:A84"/>
    <mergeCell ref="B79:B80"/>
    <mergeCell ref="C78:C79"/>
  </mergeCells>
  <hyperlinks>
    <hyperlink ref="B315" r:id="rId1" tooltip="15552703 (68551803) Luxor CD 468/3 1''х3/4 EK коллектор в сборе" display="http://www.teremopt.ru/teplotehnika/catalogue/c/36551/94268/188349.html"/>
    <hyperlink ref="B316" r:id="rId2" tooltip="15552704 (68551804) Luxor CD 468/4 1''х3/4 EK коллектор в сборе" display="http://www.teremopt.ru/teplotehnika/catalogue/c/36551/94268/188350.html"/>
    <hyperlink ref="B317" r:id="rId3" tooltip="15552705 (68551805) Luxor CD 468/5 1''х3/4 EK коллектор в сборе" display="http://www.teremopt.ru/teplotehnika/catalogue/c/36551/94268/188351.html"/>
    <hyperlink ref="B318" r:id="rId4" tooltip="15552707 (68551807) Luxor CD 468/7 1''х3/4 EK коллектор в сборе" display="http://www.teremopt.ru/teplotehnika/catalogue/c/36551/94268/188398.html"/>
    <hyperlink ref="B319" r:id="rId5" tooltip="15552708 (68551808) Luxor CD 468/8 1''х3/4 EK коллектор в сборе" display="http://www.teremopt.ru/teplotehnika/catalogue/c/36551/94268/188408.html"/>
    <hyperlink ref="B320" r:id="rId6" tooltip="15552709 (68551809) Luxor CD 468/9 1''х3/4 EK коллектор в сборе" display="http://www.teremopt.ru/teplotehnika/catalogue/c/36551/94268/188399.html"/>
    <hyperlink ref="B321" r:id="rId7" tooltip="15552710 Luxor CD 468/10 1''х3/4 EK коллектор в сборе" display="http://www.teremopt.ru/teplotehnika/catalogue/c/36551/94268/188418.html"/>
    <hyperlink ref="B322" r:id="rId8" tooltip="15552711 Luxor CD 468/11 1''х3/4 EK коллектор в сборе" display="http://www.teremopt.ru/teplotehnika/catalogue/c/36551/94268/188419.html"/>
    <hyperlink ref="B323" r:id="rId9" tooltip="15552712 Luxor CD 468/12 1''х3/4 EK коллектор в сборе" display="http://www.teremopt.ru/teplotehnika/catalogue/c/36551/94268/188420.html"/>
    <hyperlink ref="B324" r:id="rId10" tooltip="68559903 Luxor TC 462  1х 1/2'' Переход.д/коллект.резьб.(наруж/внутр.)" display="http://www.teremopt.ru/teplotehnika/catalogue/c/36551/94268/188368.html"/>
    <hyperlink ref="B327" r:id="rId11" tooltip="68559834 Luxor TC 464 1" display="http://www.teremopt.ru/teplotehnika/catalogue/c/36551/94268/188374.html"/>
  </hyperlinks>
  <pageMargins left="0.25" right="0.25" top="0.25" bottom="0.23" header="0.17" footer="0.17"/>
  <pageSetup paperSize="9" orientation="portrait" verticalDpi="0" r:id="rId12"/>
  <drawing r:id="rId13"/>
  <legacy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S204"/>
  <sheetViews>
    <sheetView topLeftCell="A162" workbookViewId="0">
      <selection activeCell="C178" sqref="C178"/>
    </sheetView>
  </sheetViews>
  <sheetFormatPr defaultRowHeight="15"/>
  <cols>
    <col min="1" max="1" width="23.42578125" customWidth="1"/>
    <col min="2" max="2" width="66.140625" customWidth="1"/>
    <col min="3" max="3" width="14.7109375" customWidth="1"/>
    <col min="4" max="4" width="12" customWidth="1"/>
    <col min="5" max="5" width="12.85546875" customWidth="1"/>
    <col min="6" max="6" width="11.140625" customWidth="1"/>
    <col min="7" max="7" width="10.5703125" customWidth="1"/>
    <col min="8" max="15" width="9.140625" hidden="1" customWidth="1"/>
    <col min="16" max="16" width="3.5703125" hidden="1" customWidth="1"/>
    <col min="17" max="17" width="0.42578125" hidden="1" customWidth="1"/>
    <col min="18" max="18" width="0.140625" hidden="1" customWidth="1"/>
    <col min="19" max="19" width="9.140625" hidden="1" customWidth="1"/>
    <col min="20" max="20" width="8.5703125" customWidth="1"/>
    <col min="21" max="21" width="4.42578125" hidden="1" customWidth="1"/>
  </cols>
  <sheetData>
    <row r="1" spans="1:7">
      <c r="A1" s="1"/>
      <c r="B1" s="1"/>
      <c r="C1" s="1"/>
      <c r="D1" s="1"/>
      <c r="E1" s="2" t="s">
        <v>125</v>
      </c>
      <c r="F1" s="53" t="s">
        <v>115</v>
      </c>
      <c r="G1" s="1" t="s">
        <v>116</v>
      </c>
    </row>
    <row r="2" spans="1:7">
      <c r="A2" s="1"/>
      <c r="B2" s="122" t="s">
        <v>299</v>
      </c>
      <c r="C2" s="1"/>
      <c r="D2" s="1"/>
      <c r="E2" s="2"/>
      <c r="F2" s="174">
        <v>-0.15</v>
      </c>
      <c r="G2" s="175">
        <v>0.2</v>
      </c>
    </row>
    <row r="3" spans="1:7">
      <c r="A3" s="1"/>
      <c r="B3" s="122" t="s">
        <v>300</v>
      </c>
      <c r="C3" s="1"/>
      <c r="D3" s="1"/>
      <c r="E3" s="1"/>
      <c r="F3" s="44"/>
      <c r="G3" s="1"/>
    </row>
    <row r="4" spans="1:7">
      <c r="A4" s="1"/>
      <c r="B4" s="124" t="s">
        <v>293</v>
      </c>
      <c r="C4" s="41"/>
      <c r="D4" s="41"/>
      <c r="E4" s="125">
        <v>11250</v>
      </c>
      <c r="F4" s="44"/>
      <c r="G4" s="1"/>
    </row>
    <row r="5" spans="1:7">
      <c r="A5" s="1"/>
      <c r="B5" s="121" t="s">
        <v>294</v>
      </c>
      <c r="C5" s="1"/>
      <c r="D5" s="1"/>
      <c r="E5" s="123">
        <v>11450</v>
      </c>
      <c r="F5" s="44"/>
      <c r="G5" s="1"/>
    </row>
    <row r="6" spans="1:7">
      <c r="A6" s="1"/>
      <c r="B6" s="124" t="s">
        <v>295</v>
      </c>
      <c r="C6" s="41"/>
      <c r="D6" s="41"/>
      <c r="E6" s="125">
        <v>12400</v>
      </c>
      <c r="F6" s="44"/>
      <c r="G6" s="1"/>
    </row>
    <row r="7" spans="1:7">
      <c r="A7" s="1"/>
      <c r="B7" s="121" t="s">
        <v>296</v>
      </c>
      <c r="C7" s="1"/>
      <c r="D7" s="1"/>
      <c r="E7" s="123">
        <v>12700</v>
      </c>
      <c r="F7" s="44"/>
      <c r="G7" s="1"/>
    </row>
    <row r="8" spans="1:7">
      <c r="A8" s="1"/>
      <c r="B8" s="124" t="s">
        <v>297</v>
      </c>
      <c r="C8" s="41"/>
      <c r="D8" s="41"/>
      <c r="E8" s="125">
        <v>12000</v>
      </c>
      <c r="F8" s="44"/>
      <c r="G8" s="1"/>
    </row>
    <row r="9" spans="1:7">
      <c r="A9" s="1"/>
      <c r="B9" s="121" t="s">
        <v>298</v>
      </c>
      <c r="C9" s="1"/>
      <c r="D9" s="1"/>
      <c r="E9" s="123">
        <v>12700</v>
      </c>
      <c r="F9" s="44"/>
      <c r="G9" s="1"/>
    </row>
    <row r="10" spans="1:7">
      <c r="A10" s="1"/>
      <c r="B10" s="1"/>
      <c r="C10" s="1"/>
      <c r="D10" s="1"/>
      <c r="E10" s="1"/>
      <c r="F10" s="44"/>
      <c r="G10" s="1"/>
    </row>
    <row r="11" spans="1:7">
      <c r="A11" s="1"/>
      <c r="B11" s="1"/>
      <c r="C11" s="1"/>
      <c r="D11" s="1"/>
      <c r="E11" s="1"/>
      <c r="F11" s="44"/>
      <c r="G11" s="1"/>
    </row>
    <row r="12" spans="1:7">
      <c r="A12" s="1"/>
      <c r="B12" s="120" t="s">
        <v>286</v>
      </c>
      <c r="C12" s="1"/>
      <c r="D12" s="1"/>
      <c r="E12" s="1"/>
      <c r="F12" s="44"/>
      <c r="G12" s="1"/>
    </row>
    <row r="13" spans="1:7">
      <c r="A13" s="1"/>
      <c r="B13" s="124" t="s">
        <v>287</v>
      </c>
      <c r="C13" s="41"/>
      <c r="D13" s="41"/>
      <c r="E13" s="132">
        <v>5406.7401428571429</v>
      </c>
      <c r="F13" s="44"/>
      <c r="G13" s="1"/>
    </row>
    <row r="14" spans="1:7">
      <c r="A14" s="1"/>
      <c r="B14" s="124" t="s">
        <v>288</v>
      </c>
      <c r="C14" s="41"/>
      <c r="D14" s="41"/>
      <c r="E14" s="125">
        <v>5602.4699999999993</v>
      </c>
      <c r="F14" s="44"/>
      <c r="G14" s="1"/>
    </row>
    <row r="15" spans="1:7">
      <c r="A15" s="1"/>
      <c r="B15" s="124" t="s">
        <v>291</v>
      </c>
      <c r="C15" s="41"/>
      <c r="D15" s="41"/>
      <c r="E15" s="132">
        <v>6200</v>
      </c>
      <c r="F15" s="44"/>
      <c r="G15" s="1"/>
    </row>
    <row r="16" spans="1:7">
      <c r="A16" s="1"/>
      <c r="B16" s="124" t="s">
        <v>289</v>
      </c>
      <c r="C16" s="41"/>
      <c r="D16" s="41"/>
      <c r="E16" s="125">
        <v>6600</v>
      </c>
      <c r="F16" s="44"/>
      <c r="G16" s="1"/>
    </row>
    <row r="17" spans="1:7">
      <c r="A17" s="1"/>
      <c r="B17" s="124" t="s">
        <v>290</v>
      </c>
      <c r="C17" s="41"/>
      <c r="D17" s="41"/>
      <c r="E17" s="132">
        <v>7300</v>
      </c>
      <c r="F17" s="44"/>
      <c r="G17" s="1"/>
    </row>
    <row r="18" spans="1:7">
      <c r="A18" s="1"/>
      <c r="B18" s="124" t="s">
        <v>292</v>
      </c>
      <c r="C18" s="41"/>
      <c r="D18" s="41"/>
      <c r="E18" s="125">
        <v>6900</v>
      </c>
      <c r="F18" s="44"/>
      <c r="G18" s="1"/>
    </row>
    <row r="19" spans="1:7">
      <c r="A19" s="1"/>
      <c r="B19" s="1"/>
      <c r="C19" s="1"/>
      <c r="D19" s="1"/>
      <c r="E19" s="2" t="s">
        <v>125</v>
      </c>
      <c r="F19" s="2" t="s">
        <v>115</v>
      </c>
      <c r="G19" s="1"/>
    </row>
    <row r="20" spans="1:7">
      <c r="A20" s="1"/>
      <c r="B20" s="129" t="s">
        <v>307</v>
      </c>
      <c r="C20" s="130"/>
      <c r="D20" s="130"/>
      <c r="E20" s="130">
        <v>3600</v>
      </c>
      <c r="F20" s="176">
        <v>-0.15</v>
      </c>
      <c r="G20" s="57" t="s">
        <v>366</v>
      </c>
    </row>
    <row r="21" spans="1:7">
      <c r="A21" s="1"/>
      <c r="B21" s="129" t="s">
        <v>308</v>
      </c>
      <c r="C21" s="130"/>
      <c r="D21" s="130"/>
      <c r="E21" s="87">
        <v>3500</v>
      </c>
      <c r="F21" s="1"/>
      <c r="G21" s="1"/>
    </row>
    <row r="22" spans="1:7">
      <c r="A22" s="1"/>
      <c r="B22" s="129" t="s">
        <v>309</v>
      </c>
      <c r="C22" s="130"/>
      <c r="D22" s="130"/>
      <c r="E22" s="130">
        <v>3900</v>
      </c>
      <c r="F22" s="44"/>
      <c r="G22" s="1"/>
    </row>
    <row r="23" spans="1:7">
      <c r="A23" s="1"/>
      <c r="B23" s="129" t="s">
        <v>310</v>
      </c>
      <c r="C23" s="130"/>
      <c r="D23" s="130"/>
      <c r="E23" s="132">
        <v>4700.686285714286</v>
      </c>
      <c r="F23" s="44"/>
      <c r="G23" s="1"/>
    </row>
    <row r="24" spans="1:7">
      <c r="A24" s="1"/>
      <c r="B24" s="131" t="s">
        <v>311</v>
      </c>
      <c r="C24" s="114"/>
      <c r="D24" s="114"/>
      <c r="E24" s="114">
        <v>9200</v>
      </c>
      <c r="F24" s="44"/>
      <c r="G24" s="1" t="s">
        <v>116</v>
      </c>
    </row>
    <row r="25" spans="1:7">
      <c r="A25" s="1"/>
      <c r="B25" s="131" t="s">
        <v>312</v>
      </c>
      <c r="C25" s="114"/>
      <c r="D25" s="114"/>
      <c r="E25" s="87">
        <v>9600</v>
      </c>
      <c r="F25" s="44"/>
      <c r="G25" s="175">
        <v>0.27</v>
      </c>
    </row>
    <row r="26" spans="1:7">
      <c r="A26" s="1"/>
      <c r="B26" s="131" t="s">
        <v>313</v>
      </c>
      <c r="C26" s="114"/>
      <c r="D26" s="114"/>
      <c r="E26" s="114">
        <v>12000</v>
      </c>
      <c r="F26" s="44"/>
      <c r="G26" s="1"/>
    </row>
    <row r="27" spans="1:7">
      <c r="A27" s="1"/>
      <c r="B27" s="1"/>
      <c r="C27" s="1"/>
      <c r="D27" s="1"/>
      <c r="E27" s="2" t="s">
        <v>125</v>
      </c>
      <c r="F27" s="53" t="s">
        <v>115</v>
      </c>
      <c r="G27" s="1" t="s">
        <v>116</v>
      </c>
    </row>
    <row r="28" spans="1:7">
      <c r="A28" s="1"/>
      <c r="B28" s="124" t="s">
        <v>301</v>
      </c>
      <c r="C28" s="124"/>
      <c r="D28" s="124"/>
      <c r="E28" s="124">
        <v>27000</v>
      </c>
      <c r="F28" s="174">
        <v>-0.15</v>
      </c>
      <c r="G28" s="175">
        <v>0.25</v>
      </c>
    </row>
    <row r="29" spans="1:7" ht="15.75">
      <c r="A29" s="1"/>
      <c r="B29" s="124" t="s">
        <v>302</v>
      </c>
      <c r="C29" s="41"/>
      <c r="D29" s="41"/>
      <c r="E29" s="127">
        <v>28000</v>
      </c>
      <c r="F29" s="44"/>
      <c r="G29" s="1"/>
    </row>
    <row r="30" spans="1:7" ht="15.75">
      <c r="A30" s="1"/>
      <c r="B30" s="124" t="s">
        <v>303</v>
      </c>
      <c r="C30" s="41"/>
      <c r="D30" s="41"/>
      <c r="E30" s="128">
        <v>29000</v>
      </c>
      <c r="F30" s="44"/>
      <c r="G30" s="1"/>
    </row>
    <row r="31" spans="1:7">
      <c r="A31" s="1"/>
      <c r="B31" s="124" t="s">
        <v>304</v>
      </c>
      <c r="C31" s="41"/>
      <c r="D31" s="41"/>
      <c r="E31" s="1">
        <v>30000</v>
      </c>
      <c r="F31" s="44"/>
      <c r="G31" s="1"/>
    </row>
    <row r="32" spans="1:7">
      <c r="A32" s="1"/>
      <c r="B32" s="124" t="s">
        <v>305</v>
      </c>
      <c r="C32" s="41"/>
      <c r="D32" s="41"/>
      <c r="E32" s="41">
        <v>31000</v>
      </c>
      <c r="F32" s="44"/>
      <c r="G32" s="1"/>
    </row>
    <row r="33" spans="1:9">
      <c r="A33" s="1"/>
      <c r="B33" s="126" t="s">
        <v>306</v>
      </c>
      <c r="C33" s="1"/>
      <c r="D33" s="1"/>
      <c r="E33" s="1">
        <v>32000</v>
      </c>
      <c r="F33" s="44"/>
      <c r="G33" s="1"/>
    </row>
    <row r="34" spans="1:9">
      <c r="A34" s="1"/>
      <c r="B34" s="1"/>
      <c r="C34" s="1"/>
      <c r="D34" s="1"/>
      <c r="E34" s="1"/>
      <c r="F34" s="1"/>
      <c r="G34" s="1"/>
    </row>
    <row r="35" spans="1:9">
      <c r="A35" s="1"/>
      <c r="B35" s="1"/>
      <c r="C35" s="1"/>
      <c r="D35" s="1"/>
      <c r="E35" s="1"/>
      <c r="F35" s="1"/>
      <c r="G35" s="1"/>
      <c r="H35" s="28"/>
      <c r="I35" s="28"/>
    </row>
    <row r="36" spans="1:9">
      <c r="A36" s="1"/>
      <c r="B36" s="1"/>
      <c r="C36" s="1"/>
      <c r="D36" s="1"/>
      <c r="E36" s="1"/>
      <c r="F36" s="1"/>
      <c r="G36" s="1"/>
      <c r="H36" s="28"/>
      <c r="I36" s="28"/>
    </row>
    <row r="37" spans="1:9" ht="0.75" customHeight="1">
      <c r="A37" s="140"/>
      <c r="B37" s="151"/>
      <c r="C37" s="152"/>
      <c r="D37" s="139"/>
      <c r="E37" s="140"/>
      <c r="F37" s="140"/>
      <c r="G37" s="133"/>
      <c r="H37" s="145"/>
      <c r="I37" s="28"/>
    </row>
    <row r="38" spans="1:9" ht="15.75" hidden="1">
      <c r="A38" s="172"/>
      <c r="B38" s="151"/>
      <c r="C38" s="152"/>
      <c r="D38" s="139"/>
      <c r="E38" s="140"/>
      <c r="F38" s="140"/>
      <c r="G38" s="133"/>
      <c r="H38" s="145"/>
      <c r="I38" s="28"/>
    </row>
    <row r="39" spans="1:9" ht="18" hidden="1" customHeight="1">
      <c r="A39" s="172"/>
      <c r="B39" s="151"/>
      <c r="C39" s="152"/>
      <c r="D39" s="139"/>
      <c r="E39" s="140"/>
      <c r="F39" s="140"/>
      <c r="G39" s="133"/>
      <c r="H39" s="145"/>
      <c r="I39" s="28"/>
    </row>
    <row r="40" spans="1:9" ht="23.25">
      <c r="A40" s="173" t="s">
        <v>314</v>
      </c>
      <c r="B40" s="153"/>
      <c r="C40" s="153"/>
      <c r="D40" s="153"/>
      <c r="E40" s="140"/>
      <c r="F40" s="140"/>
      <c r="G40" s="133"/>
      <c r="H40" s="145"/>
      <c r="I40" s="28"/>
    </row>
    <row r="41" spans="1:9">
      <c r="A41" s="140"/>
      <c r="B41" s="154" t="s">
        <v>315</v>
      </c>
      <c r="C41" s="154"/>
      <c r="D41" s="154"/>
      <c r="E41" s="2" t="s">
        <v>125</v>
      </c>
      <c r="F41" s="53" t="s">
        <v>115</v>
      </c>
      <c r="G41" s="141"/>
      <c r="H41" s="146"/>
      <c r="I41" s="28"/>
    </row>
    <row r="42" spans="1:9">
      <c r="A42" s="140"/>
      <c r="B42" s="154" t="s">
        <v>316</v>
      </c>
      <c r="C42" s="155"/>
      <c r="D42" s="156"/>
      <c r="E42" s="144"/>
      <c r="F42" s="171">
        <v>-0.15</v>
      </c>
      <c r="G42" s="141"/>
      <c r="H42" s="146"/>
      <c r="I42" s="28"/>
    </row>
    <row r="43" spans="1:9">
      <c r="A43" s="140"/>
      <c r="B43" s="134" t="s">
        <v>317</v>
      </c>
      <c r="C43" s="135" t="s">
        <v>318</v>
      </c>
      <c r="D43" s="136" t="s">
        <v>319</v>
      </c>
      <c r="E43" s="166"/>
      <c r="F43" s="142"/>
      <c r="G43" s="142"/>
      <c r="H43" s="147"/>
      <c r="I43" s="28"/>
    </row>
    <row r="44" spans="1:9">
      <c r="A44" s="140"/>
      <c r="B44" s="137">
        <v>101020600</v>
      </c>
      <c r="C44" s="138" t="s">
        <v>320</v>
      </c>
      <c r="D44" s="139">
        <v>58</v>
      </c>
      <c r="E44" s="167">
        <v>2500</v>
      </c>
      <c r="F44" s="143"/>
      <c r="G44" s="143"/>
      <c r="H44" s="148"/>
      <c r="I44" s="28"/>
    </row>
    <row r="45" spans="1:9" ht="13.5" customHeight="1">
      <c r="A45" s="140"/>
      <c r="B45" s="162">
        <v>101020610</v>
      </c>
      <c r="C45" s="163" t="s">
        <v>321</v>
      </c>
      <c r="D45" s="164">
        <v>87</v>
      </c>
      <c r="E45" s="168">
        <v>3700</v>
      </c>
      <c r="F45" s="143"/>
      <c r="G45" s="143"/>
      <c r="H45" s="148"/>
      <c r="I45" s="28"/>
    </row>
    <row r="46" spans="1:9" hidden="1">
      <c r="A46" s="140"/>
      <c r="B46" s="137"/>
      <c r="C46" s="139"/>
      <c r="D46" s="139"/>
      <c r="E46" s="169"/>
      <c r="F46" s="144"/>
      <c r="G46" s="144"/>
      <c r="H46" s="149"/>
      <c r="I46" s="28"/>
    </row>
    <row r="47" spans="1:9" hidden="1">
      <c r="A47" s="140"/>
      <c r="B47" s="155"/>
      <c r="C47" s="155"/>
      <c r="D47" s="156"/>
      <c r="E47" s="169"/>
      <c r="F47" s="144"/>
      <c r="G47" s="144"/>
      <c r="H47" s="149"/>
      <c r="I47" s="28"/>
    </row>
    <row r="48" spans="1:9">
      <c r="A48" s="140"/>
      <c r="B48" s="154" t="s">
        <v>322</v>
      </c>
      <c r="C48" s="154"/>
      <c r="D48" s="154"/>
      <c r="E48" s="169"/>
      <c r="F48" s="144"/>
      <c r="G48" s="144"/>
      <c r="H48" s="149"/>
      <c r="I48" s="28"/>
    </row>
    <row r="49" spans="1:9">
      <c r="A49" s="140"/>
      <c r="B49" s="154" t="s">
        <v>323</v>
      </c>
      <c r="C49" s="155"/>
      <c r="D49" s="156"/>
      <c r="E49" s="169"/>
      <c r="F49" s="144"/>
      <c r="G49" s="144"/>
      <c r="H49" s="149"/>
      <c r="I49" s="28"/>
    </row>
    <row r="50" spans="1:9">
      <c r="A50" s="140"/>
      <c r="B50" s="134" t="s">
        <v>317</v>
      </c>
      <c r="C50" s="135" t="s">
        <v>318</v>
      </c>
      <c r="D50" s="136" t="s">
        <v>319</v>
      </c>
      <c r="E50" s="166"/>
      <c r="F50" s="142"/>
      <c r="G50" s="142"/>
      <c r="H50" s="147"/>
      <c r="I50" s="28"/>
    </row>
    <row r="51" spans="1:9">
      <c r="A51" s="140"/>
      <c r="B51" s="137">
        <v>101061400</v>
      </c>
      <c r="C51" s="138" t="s">
        <v>324</v>
      </c>
      <c r="D51" s="139">
        <v>113</v>
      </c>
      <c r="E51" s="167">
        <v>4800</v>
      </c>
      <c r="F51" s="143"/>
      <c r="G51" s="143"/>
      <c r="H51" s="148"/>
      <c r="I51" s="28"/>
    </row>
    <row r="52" spans="1:9">
      <c r="A52" s="140"/>
      <c r="B52" s="162">
        <v>102190050</v>
      </c>
      <c r="C52" s="163" t="s">
        <v>325</v>
      </c>
      <c r="D52" s="164">
        <v>147</v>
      </c>
      <c r="E52" s="168">
        <v>10000</v>
      </c>
      <c r="F52" s="143"/>
      <c r="G52" s="143"/>
      <c r="H52" s="148"/>
      <c r="I52" s="28"/>
    </row>
    <row r="53" spans="1:9" hidden="1">
      <c r="A53" s="140"/>
      <c r="B53" s="137"/>
      <c r="C53" s="139"/>
      <c r="D53" s="139"/>
      <c r="E53" s="169"/>
      <c r="F53" s="144"/>
      <c r="G53" s="144"/>
      <c r="H53" s="149"/>
      <c r="I53" s="28"/>
    </row>
    <row r="54" spans="1:9" hidden="1">
      <c r="A54" s="140"/>
      <c r="B54" s="155"/>
      <c r="C54" s="155"/>
      <c r="D54" s="156"/>
      <c r="E54" s="169"/>
      <c r="F54" s="144"/>
      <c r="G54" s="144"/>
      <c r="H54" s="149"/>
      <c r="I54" s="28"/>
    </row>
    <row r="55" spans="1:9">
      <c r="A55" s="140"/>
      <c r="B55" s="154" t="s">
        <v>326</v>
      </c>
      <c r="C55" s="154"/>
      <c r="D55" s="154"/>
      <c r="E55" s="169"/>
      <c r="F55" s="144"/>
      <c r="G55" s="144"/>
      <c r="H55" s="149"/>
      <c r="I55" s="28"/>
    </row>
    <row r="56" spans="1:9">
      <c r="A56" s="140"/>
      <c r="B56" s="154" t="s">
        <v>327</v>
      </c>
      <c r="C56" s="155"/>
      <c r="D56" s="156"/>
      <c r="E56" s="169"/>
      <c r="F56" s="144"/>
      <c r="G56" s="144"/>
      <c r="H56" s="149"/>
      <c r="I56" s="28"/>
    </row>
    <row r="57" spans="1:9">
      <c r="A57" s="140"/>
      <c r="B57" s="134" t="s">
        <v>317</v>
      </c>
      <c r="C57" s="135" t="s">
        <v>318</v>
      </c>
      <c r="D57" s="136" t="s">
        <v>319</v>
      </c>
      <c r="E57" s="166"/>
      <c r="F57" s="142"/>
      <c r="G57" s="142"/>
      <c r="H57" s="147"/>
      <c r="I57" s="28"/>
    </row>
    <row r="58" spans="1:9">
      <c r="A58" s="140"/>
      <c r="B58" s="137">
        <v>101155150</v>
      </c>
      <c r="C58" s="138" t="s">
        <v>328</v>
      </c>
      <c r="D58" s="139">
        <v>89</v>
      </c>
      <c r="E58" s="167">
        <v>3950</v>
      </c>
      <c r="F58" s="143"/>
      <c r="G58" s="143"/>
      <c r="H58" s="148"/>
      <c r="I58" s="28"/>
    </row>
    <row r="59" spans="1:9" ht="14.25" customHeight="1">
      <c r="A59" s="140"/>
      <c r="B59" s="162">
        <v>101161190</v>
      </c>
      <c r="C59" s="163" t="s">
        <v>329</v>
      </c>
      <c r="D59" s="164">
        <v>111</v>
      </c>
      <c r="E59" s="168">
        <v>5550</v>
      </c>
      <c r="F59" s="143"/>
      <c r="G59" s="143"/>
      <c r="H59" s="148"/>
      <c r="I59" s="28"/>
    </row>
    <row r="60" spans="1:9" hidden="1">
      <c r="A60" s="140"/>
      <c r="B60" s="137"/>
      <c r="C60" s="139"/>
      <c r="D60" s="139"/>
      <c r="E60" s="169"/>
      <c r="F60" s="144"/>
      <c r="G60" s="144"/>
      <c r="H60" s="149"/>
      <c r="I60" s="28"/>
    </row>
    <row r="61" spans="1:9" ht="0.75" customHeight="1">
      <c r="A61" s="140"/>
      <c r="B61" s="153"/>
      <c r="C61" s="153"/>
      <c r="D61" s="153"/>
      <c r="E61" s="169"/>
      <c r="F61" s="144"/>
      <c r="G61" s="144"/>
      <c r="H61" s="149"/>
      <c r="I61" s="28"/>
    </row>
    <row r="62" spans="1:9">
      <c r="A62" s="140"/>
      <c r="B62" s="154" t="s">
        <v>330</v>
      </c>
      <c r="C62" s="154"/>
      <c r="D62" s="154"/>
      <c r="E62" s="169"/>
      <c r="F62" s="144"/>
      <c r="G62" s="144"/>
      <c r="H62" s="149"/>
      <c r="I62" s="28"/>
    </row>
    <row r="63" spans="1:9">
      <c r="A63" s="140"/>
      <c r="B63" s="154" t="s">
        <v>331</v>
      </c>
      <c r="C63" s="155"/>
      <c r="D63" s="156"/>
      <c r="E63" s="169"/>
      <c r="F63" s="144"/>
      <c r="G63" s="144"/>
      <c r="H63" s="149"/>
      <c r="I63" s="28"/>
    </row>
    <row r="64" spans="1:9">
      <c r="A64" s="140"/>
      <c r="B64" s="134" t="s">
        <v>317</v>
      </c>
      <c r="C64" s="135" t="s">
        <v>318</v>
      </c>
      <c r="D64" s="136" t="s">
        <v>319</v>
      </c>
      <c r="E64" s="166"/>
      <c r="F64" s="142"/>
      <c r="G64" s="142"/>
      <c r="H64" s="147"/>
      <c r="I64" s="28"/>
    </row>
    <row r="65" spans="1:9">
      <c r="A65" s="140"/>
      <c r="B65" s="137">
        <v>101195080</v>
      </c>
      <c r="C65" s="138" t="s">
        <v>332</v>
      </c>
      <c r="D65" s="139">
        <v>99</v>
      </c>
      <c r="E65" s="167">
        <v>4950</v>
      </c>
      <c r="F65" s="143"/>
      <c r="G65" s="143"/>
      <c r="H65" s="148"/>
      <c r="I65" s="28"/>
    </row>
    <row r="66" spans="1:9" ht="14.25" customHeight="1">
      <c r="A66" s="140"/>
      <c r="B66" s="162">
        <v>101191070</v>
      </c>
      <c r="C66" s="163" t="s">
        <v>333</v>
      </c>
      <c r="D66" s="164">
        <v>128</v>
      </c>
      <c r="E66" s="168">
        <v>5600</v>
      </c>
      <c r="F66" s="143"/>
      <c r="G66" s="143"/>
      <c r="H66" s="148"/>
      <c r="I66" s="28"/>
    </row>
    <row r="67" spans="1:9" hidden="1">
      <c r="A67" s="140"/>
      <c r="B67" s="155"/>
      <c r="C67" s="155"/>
      <c r="D67" s="156"/>
      <c r="E67" s="169"/>
      <c r="F67" s="144"/>
      <c r="G67" s="144"/>
      <c r="H67" s="149"/>
      <c r="I67" s="28"/>
    </row>
    <row r="68" spans="1:9">
      <c r="A68" s="140"/>
      <c r="B68" s="154" t="s">
        <v>334</v>
      </c>
      <c r="C68" s="154"/>
      <c r="D68" s="154"/>
      <c r="E68" s="169"/>
      <c r="F68" s="144"/>
      <c r="G68" s="144"/>
      <c r="H68" s="149"/>
      <c r="I68" s="28"/>
    </row>
    <row r="69" spans="1:9">
      <c r="A69" s="140"/>
      <c r="B69" s="154" t="s">
        <v>335</v>
      </c>
      <c r="C69" s="155"/>
      <c r="D69" s="156"/>
      <c r="E69" s="169"/>
      <c r="F69" s="144"/>
      <c r="G69" s="144"/>
      <c r="H69" s="149"/>
      <c r="I69" s="28"/>
    </row>
    <row r="70" spans="1:9">
      <c r="A70" s="140"/>
      <c r="B70" s="134" t="s">
        <v>317</v>
      </c>
      <c r="C70" s="135" t="s">
        <v>318</v>
      </c>
      <c r="D70" s="136" t="s">
        <v>319</v>
      </c>
      <c r="E70" s="166"/>
      <c r="F70" s="142"/>
      <c r="G70" s="142"/>
      <c r="H70" s="147"/>
      <c r="I70" s="28"/>
    </row>
    <row r="71" spans="1:9">
      <c r="A71" s="140"/>
      <c r="B71" s="137">
        <v>101155660</v>
      </c>
      <c r="C71" s="138" t="s">
        <v>336</v>
      </c>
      <c r="D71" s="139">
        <v>149</v>
      </c>
      <c r="E71" s="167">
        <v>6000</v>
      </c>
      <c r="F71" s="143"/>
      <c r="G71" s="143"/>
      <c r="H71" s="148"/>
      <c r="I71" s="28"/>
    </row>
    <row r="72" spans="1:9">
      <c r="A72" s="140"/>
      <c r="B72" s="162">
        <v>101521440</v>
      </c>
      <c r="C72" s="163" t="s">
        <v>337</v>
      </c>
      <c r="D72" s="164">
        <v>170</v>
      </c>
      <c r="E72" s="168">
        <v>6800</v>
      </c>
      <c r="F72" s="143"/>
      <c r="G72" s="143"/>
      <c r="H72" s="148"/>
      <c r="I72" s="28"/>
    </row>
    <row r="73" spans="1:9" ht="14.25" customHeight="1">
      <c r="A73" s="140"/>
      <c r="B73" s="155"/>
      <c r="C73" s="155"/>
      <c r="D73" s="156"/>
      <c r="E73" s="169"/>
      <c r="F73" s="144"/>
      <c r="G73" s="144"/>
      <c r="H73" s="149"/>
      <c r="I73" s="28"/>
    </row>
    <row r="74" spans="1:9" hidden="1">
      <c r="A74" s="140"/>
      <c r="B74" s="155"/>
      <c r="C74" s="155"/>
      <c r="D74" s="156"/>
      <c r="E74" s="169"/>
      <c r="F74" s="144"/>
      <c r="G74" s="144"/>
      <c r="H74" s="149"/>
      <c r="I74" s="28"/>
    </row>
    <row r="75" spans="1:9">
      <c r="A75" s="140"/>
      <c r="B75" s="154" t="s">
        <v>334</v>
      </c>
      <c r="C75" s="154"/>
      <c r="D75" s="154"/>
      <c r="E75" s="169"/>
      <c r="F75" s="144"/>
      <c r="G75" s="144"/>
      <c r="H75" s="149"/>
      <c r="I75" s="28"/>
    </row>
    <row r="76" spans="1:9">
      <c r="A76" s="140"/>
      <c r="B76" s="154" t="s">
        <v>338</v>
      </c>
      <c r="C76" s="155"/>
      <c r="D76" s="156"/>
      <c r="E76" s="169"/>
      <c r="F76" s="144"/>
      <c r="G76" s="144"/>
      <c r="H76" s="149"/>
      <c r="I76" s="28"/>
    </row>
    <row r="77" spans="1:9">
      <c r="A77" s="140"/>
      <c r="B77" s="134" t="s">
        <v>317</v>
      </c>
      <c r="C77" s="135" t="s">
        <v>318</v>
      </c>
      <c r="D77" s="136" t="s">
        <v>319</v>
      </c>
      <c r="E77" s="166"/>
      <c r="F77" s="142"/>
      <c r="G77" s="142"/>
      <c r="H77" s="147"/>
      <c r="I77" s="28"/>
    </row>
    <row r="78" spans="1:9">
      <c r="A78" s="140"/>
      <c r="B78" s="137">
        <v>101195700</v>
      </c>
      <c r="C78" s="138" t="s">
        <v>339</v>
      </c>
      <c r="D78" s="139">
        <v>158</v>
      </c>
      <c r="E78" s="167">
        <v>6300</v>
      </c>
      <c r="F78" s="143"/>
      <c r="G78" s="143"/>
      <c r="H78" s="148"/>
      <c r="I78" s="28"/>
    </row>
    <row r="79" spans="1:9">
      <c r="A79" s="140"/>
      <c r="B79" s="162">
        <v>101191750</v>
      </c>
      <c r="C79" s="163" t="s">
        <v>340</v>
      </c>
      <c r="D79" s="164">
        <v>188</v>
      </c>
      <c r="E79" s="168">
        <v>7500</v>
      </c>
      <c r="F79" s="143"/>
      <c r="G79" s="143"/>
      <c r="H79" s="148"/>
      <c r="I79" s="28"/>
    </row>
    <row r="80" spans="1:9">
      <c r="A80" s="140"/>
      <c r="B80" s="153"/>
      <c r="C80" s="153"/>
      <c r="D80" s="153"/>
      <c r="E80" s="169"/>
      <c r="F80" s="144"/>
      <c r="G80" s="144"/>
      <c r="H80" s="149"/>
      <c r="I80" s="28"/>
    </row>
    <row r="81" spans="1:9" ht="0.75" customHeight="1">
      <c r="A81" s="140"/>
      <c r="B81" s="153"/>
      <c r="C81" s="153"/>
      <c r="D81" s="153"/>
      <c r="E81" s="169"/>
      <c r="F81" s="144"/>
      <c r="G81" s="144"/>
      <c r="H81" s="149"/>
      <c r="I81" s="28"/>
    </row>
    <row r="82" spans="1:9">
      <c r="A82" s="140"/>
      <c r="B82" s="154" t="s">
        <v>341</v>
      </c>
      <c r="C82" s="154"/>
      <c r="D82" s="154"/>
      <c r="E82" s="169"/>
      <c r="F82" s="144"/>
      <c r="G82" s="144"/>
      <c r="H82" s="149"/>
      <c r="I82" s="28"/>
    </row>
    <row r="83" spans="1:9">
      <c r="A83" s="140"/>
      <c r="B83" s="154" t="s">
        <v>342</v>
      </c>
      <c r="C83" s="155"/>
      <c r="D83" s="156"/>
      <c r="E83" s="169"/>
      <c r="F83" s="144"/>
      <c r="G83" s="144"/>
      <c r="H83" s="149"/>
      <c r="I83" s="28"/>
    </row>
    <row r="84" spans="1:9">
      <c r="A84" s="140"/>
      <c r="B84" s="134" t="s">
        <v>317</v>
      </c>
      <c r="C84" s="135" t="s">
        <v>318</v>
      </c>
      <c r="D84" s="136" t="s">
        <v>319</v>
      </c>
      <c r="E84" s="166"/>
      <c r="F84" s="142"/>
      <c r="G84" s="142"/>
      <c r="H84" s="147"/>
      <c r="I84" s="28"/>
    </row>
    <row r="85" spans="1:9">
      <c r="A85" s="140"/>
      <c r="B85" s="162">
        <v>101195190</v>
      </c>
      <c r="C85" s="163" t="s">
        <v>343</v>
      </c>
      <c r="D85" s="164">
        <v>104</v>
      </c>
      <c r="E85" s="168"/>
      <c r="F85" s="143"/>
      <c r="G85" s="143"/>
      <c r="H85" s="148"/>
      <c r="I85" s="28"/>
    </row>
    <row r="86" spans="1:9">
      <c r="A86" s="140"/>
      <c r="B86" s="137">
        <v>101192260</v>
      </c>
      <c r="C86" s="138" t="s">
        <v>344</v>
      </c>
      <c r="D86" s="139">
        <v>146</v>
      </c>
      <c r="E86" s="167"/>
      <c r="F86" s="143"/>
      <c r="G86" s="143"/>
      <c r="H86" s="148"/>
      <c r="I86" s="28"/>
    </row>
    <row r="87" spans="1:9" ht="14.25" customHeight="1">
      <c r="A87" s="140"/>
      <c r="B87" s="162">
        <v>101192270</v>
      </c>
      <c r="C87" s="163" t="s">
        <v>345</v>
      </c>
      <c r="D87" s="164">
        <v>201</v>
      </c>
      <c r="E87" s="168"/>
      <c r="F87" s="143"/>
      <c r="G87" s="143"/>
      <c r="H87" s="148"/>
      <c r="I87" s="28"/>
    </row>
    <row r="88" spans="1:9" hidden="1">
      <c r="A88" s="140"/>
      <c r="B88" s="155"/>
      <c r="C88" s="155"/>
      <c r="D88" s="156"/>
      <c r="E88" s="169"/>
      <c r="F88" s="144"/>
      <c r="G88" s="144"/>
      <c r="H88" s="149"/>
      <c r="I88" s="28"/>
    </row>
    <row r="89" spans="1:9" ht="0.75" customHeight="1">
      <c r="A89" s="140"/>
      <c r="B89" s="155"/>
      <c r="C89" s="155"/>
      <c r="D89" s="156"/>
      <c r="E89" s="169"/>
      <c r="F89" s="144"/>
      <c r="G89" s="144"/>
      <c r="H89" s="149"/>
      <c r="I89" s="28"/>
    </row>
    <row r="90" spans="1:9">
      <c r="A90" s="140"/>
      <c r="B90" s="154" t="s">
        <v>346</v>
      </c>
      <c r="C90" s="154"/>
      <c r="D90" s="154"/>
      <c r="E90" s="169"/>
      <c r="F90" s="144"/>
      <c r="G90" s="144"/>
      <c r="H90" s="149"/>
      <c r="I90" s="28"/>
    </row>
    <row r="91" spans="1:9">
      <c r="A91" s="140"/>
      <c r="B91" s="154" t="s">
        <v>347</v>
      </c>
      <c r="C91" s="154"/>
      <c r="D91" s="156"/>
      <c r="E91" s="169"/>
      <c r="F91" s="144"/>
      <c r="G91" s="144"/>
      <c r="H91" s="149"/>
      <c r="I91" s="28"/>
    </row>
    <row r="92" spans="1:9">
      <c r="A92" s="140"/>
      <c r="B92" s="134" t="s">
        <v>317</v>
      </c>
      <c r="C92" s="135" t="s">
        <v>318</v>
      </c>
      <c r="D92" s="136" t="s">
        <v>319</v>
      </c>
      <c r="E92" s="166"/>
      <c r="F92" s="142"/>
      <c r="G92" s="142"/>
      <c r="H92" s="147"/>
      <c r="I92" s="28"/>
    </row>
    <row r="93" spans="1:9">
      <c r="A93" s="140"/>
      <c r="B93" s="162">
        <v>101278010</v>
      </c>
      <c r="C93" s="163" t="s">
        <v>348</v>
      </c>
      <c r="D93" s="165">
        <v>47</v>
      </c>
      <c r="E93" s="168">
        <v>2500</v>
      </c>
      <c r="F93" s="143"/>
      <c r="G93" s="143"/>
      <c r="H93" s="148"/>
      <c r="I93" s="28"/>
    </row>
    <row r="94" spans="1:9">
      <c r="A94" s="140"/>
      <c r="B94" s="137">
        <v>101278080</v>
      </c>
      <c r="C94" s="138" t="s">
        <v>349</v>
      </c>
      <c r="D94" s="139">
        <v>47</v>
      </c>
      <c r="E94" s="167">
        <v>2500</v>
      </c>
      <c r="F94" s="143"/>
      <c r="G94" s="143"/>
      <c r="H94" s="148"/>
      <c r="I94" s="28"/>
    </row>
    <row r="95" spans="1:9">
      <c r="A95" s="140"/>
      <c r="B95" s="162">
        <v>101278910</v>
      </c>
      <c r="C95" s="163" t="s">
        <v>350</v>
      </c>
      <c r="D95" s="164">
        <v>50</v>
      </c>
      <c r="E95" s="168">
        <v>2600</v>
      </c>
      <c r="F95" s="143"/>
      <c r="G95" s="143"/>
      <c r="H95" s="148"/>
      <c r="I95" s="28"/>
    </row>
    <row r="96" spans="1:9" ht="0.75" customHeight="1">
      <c r="A96" s="140"/>
      <c r="B96" s="140"/>
      <c r="C96" s="140"/>
      <c r="D96" s="139"/>
      <c r="E96" s="169"/>
      <c r="F96" s="144"/>
      <c r="G96" s="144"/>
      <c r="H96" s="149"/>
      <c r="I96" s="28"/>
    </row>
    <row r="97" spans="1:9" hidden="1">
      <c r="A97" s="140"/>
      <c r="B97" s="140"/>
      <c r="C97" s="140"/>
      <c r="D97" s="139"/>
      <c r="E97" s="169"/>
      <c r="F97" s="144"/>
      <c r="G97" s="144"/>
      <c r="H97" s="149"/>
      <c r="I97" s="28"/>
    </row>
    <row r="98" spans="1:9">
      <c r="A98" s="140"/>
      <c r="B98" s="154" t="s">
        <v>351</v>
      </c>
      <c r="C98" s="154"/>
      <c r="D98" s="154"/>
      <c r="E98" s="169"/>
      <c r="F98" s="144"/>
      <c r="G98" s="144"/>
      <c r="H98" s="149"/>
      <c r="I98" s="28"/>
    </row>
    <row r="99" spans="1:9">
      <c r="A99" s="140"/>
      <c r="B99" s="154" t="s">
        <v>352</v>
      </c>
      <c r="C99" s="154"/>
      <c r="D99" s="156"/>
      <c r="E99" s="169"/>
      <c r="F99" s="144"/>
      <c r="G99" s="144"/>
      <c r="H99" s="149"/>
      <c r="I99" s="28"/>
    </row>
    <row r="100" spans="1:9">
      <c r="A100" s="140"/>
      <c r="B100" s="134" t="s">
        <v>317</v>
      </c>
      <c r="C100" s="135" t="s">
        <v>318</v>
      </c>
      <c r="D100" s="136" t="s">
        <v>319</v>
      </c>
      <c r="E100" s="166"/>
      <c r="F100" s="142"/>
      <c r="G100" s="142"/>
      <c r="H100" s="147"/>
      <c r="I100" s="28"/>
    </row>
    <row r="101" spans="1:9">
      <c r="A101" s="140"/>
      <c r="B101" s="162">
        <v>101278300</v>
      </c>
      <c r="C101" s="163" t="s">
        <v>353</v>
      </c>
      <c r="D101" s="164">
        <v>95</v>
      </c>
      <c r="E101" s="168">
        <v>4300</v>
      </c>
      <c r="F101" s="143"/>
      <c r="G101" s="143"/>
      <c r="H101" s="148"/>
      <c r="I101" s="28"/>
    </row>
    <row r="102" spans="1:9">
      <c r="A102" s="140"/>
      <c r="B102" s="137">
        <v>101278400</v>
      </c>
      <c r="C102" s="138" t="s">
        <v>354</v>
      </c>
      <c r="D102" s="139">
        <v>133</v>
      </c>
      <c r="E102" s="167">
        <v>5800</v>
      </c>
      <c r="F102" s="143"/>
      <c r="G102" s="143"/>
      <c r="H102" s="148"/>
      <c r="I102" s="28"/>
    </row>
    <row r="103" spans="1:9">
      <c r="A103" s="140"/>
      <c r="B103" s="162">
        <v>101278700</v>
      </c>
      <c r="C103" s="163" t="s">
        <v>355</v>
      </c>
      <c r="D103" s="164">
        <v>133</v>
      </c>
      <c r="E103" s="168">
        <v>5800</v>
      </c>
      <c r="F103" s="143"/>
      <c r="G103" s="143"/>
      <c r="H103" s="148"/>
      <c r="I103" s="28"/>
    </row>
    <row r="104" spans="1:9">
      <c r="A104" s="140"/>
      <c r="B104" s="140"/>
      <c r="C104" s="140"/>
      <c r="D104" s="157"/>
      <c r="E104" s="169"/>
      <c r="F104" s="144"/>
      <c r="G104" s="144"/>
      <c r="H104" s="149"/>
      <c r="I104" s="28"/>
    </row>
    <row r="105" spans="1:9" ht="0.75" customHeight="1">
      <c r="A105" s="140"/>
      <c r="B105" s="153"/>
      <c r="C105" s="153"/>
      <c r="D105" s="153"/>
      <c r="E105" s="169"/>
      <c r="F105" s="144"/>
      <c r="G105" s="144"/>
      <c r="H105" s="149"/>
      <c r="I105" s="28"/>
    </row>
    <row r="106" spans="1:9" hidden="1">
      <c r="A106" s="140"/>
      <c r="B106" s="153"/>
      <c r="C106" s="153"/>
      <c r="D106" s="153"/>
      <c r="E106" s="169"/>
      <c r="F106" s="144"/>
      <c r="G106" s="144"/>
      <c r="H106" s="149"/>
      <c r="I106" s="28"/>
    </row>
    <row r="107" spans="1:9">
      <c r="A107" s="140"/>
      <c r="B107" s="154" t="s">
        <v>356</v>
      </c>
      <c r="C107" s="154"/>
      <c r="D107" s="154"/>
      <c r="E107" s="169"/>
      <c r="F107" s="144"/>
      <c r="G107" s="144"/>
      <c r="H107" s="149"/>
      <c r="I107" s="28"/>
    </row>
    <row r="108" spans="1:9">
      <c r="A108" s="140"/>
      <c r="B108" s="154" t="s">
        <v>357</v>
      </c>
      <c r="C108" s="154"/>
      <c r="D108" s="156"/>
      <c r="E108" s="169"/>
      <c r="F108" s="144"/>
      <c r="G108" s="144"/>
      <c r="H108" s="149"/>
      <c r="I108" s="28"/>
    </row>
    <row r="109" spans="1:9">
      <c r="A109" s="140"/>
      <c r="B109" s="134" t="s">
        <v>317</v>
      </c>
      <c r="C109" s="135" t="s">
        <v>318</v>
      </c>
      <c r="D109" s="136" t="s">
        <v>319</v>
      </c>
      <c r="E109" s="166"/>
      <c r="F109" s="142"/>
      <c r="G109" s="142"/>
      <c r="H109" s="147"/>
      <c r="I109" s="28"/>
    </row>
    <row r="110" spans="1:9">
      <c r="A110" s="140"/>
      <c r="B110" s="137">
        <v>101278510</v>
      </c>
      <c r="C110" s="138" t="s">
        <v>358</v>
      </c>
      <c r="D110" s="139">
        <v>120</v>
      </c>
      <c r="E110" s="167">
        <v>5300</v>
      </c>
      <c r="F110" s="143"/>
      <c r="G110" s="143"/>
      <c r="H110" s="148"/>
      <c r="I110" s="28"/>
    </row>
    <row r="111" spans="1:9">
      <c r="A111" s="140"/>
      <c r="B111" s="162">
        <v>101278600</v>
      </c>
      <c r="C111" s="163" t="s">
        <v>359</v>
      </c>
      <c r="D111" s="164">
        <v>133</v>
      </c>
      <c r="E111" s="168">
        <v>5800</v>
      </c>
      <c r="F111" s="143"/>
      <c r="G111" s="143"/>
      <c r="H111" s="148"/>
      <c r="I111" s="28"/>
    </row>
    <row r="112" spans="1:9">
      <c r="A112" s="140"/>
      <c r="B112" s="137">
        <v>101278180</v>
      </c>
      <c r="C112" s="138" t="s">
        <v>360</v>
      </c>
      <c r="D112" s="139">
        <v>56</v>
      </c>
      <c r="E112" s="167">
        <v>2700</v>
      </c>
      <c r="F112" s="143"/>
      <c r="G112" s="143"/>
      <c r="H112" s="148"/>
      <c r="I112" s="28"/>
    </row>
    <row r="113" spans="1:3113">
      <c r="A113" s="140"/>
      <c r="B113" s="162">
        <v>101278200</v>
      </c>
      <c r="C113" s="163" t="s">
        <v>361</v>
      </c>
      <c r="D113" s="164">
        <v>79</v>
      </c>
      <c r="E113" s="168">
        <v>3600</v>
      </c>
      <c r="F113" s="143"/>
      <c r="G113" s="143"/>
      <c r="H113" s="148"/>
      <c r="I113" s="28"/>
    </row>
    <row r="114" spans="1:3113" hidden="1">
      <c r="A114" s="140"/>
      <c r="B114" s="137"/>
      <c r="C114" s="139"/>
      <c r="D114" s="139"/>
      <c r="E114" s="169"/>
      <c r="F114" s="144"/>
      <c r="G114" s="144"/>
      <c r="H114" s="149"/>
      <c r="I114" s="28"/>
    </row>
    <row r="115" spans="1:3113" hidden="1">
      <c r="A115" s="140"/>
      <c r="B115" s="140"/>
      <c r="C115" s="152"/>
      <c r="D115" s="139"/>
      <c r="E115" s="169"/>
      <c r="F115" s="144"/>
      <c r="G115" s="144"/>
      <c r="H115" s="149"/>
      <c r="I115" s="28"/>
    </row>
    <row r="116" spans="1:3113">
      <c r="A116" s="140"/>
      <c r="B116" s="154" t="s">
        <v>362</v>
      </c>
      <c r="C116" s="154"/>
      <c r="D116" s="154"/>
      <c r="E116" s="169"/>
      <c r="F116" s="144"/>
      <c r="G116" s="144"/>
      <c r="H116" s="149"/>
      <c r="I116" s="28"/>
    </row>
    <row r="117" spans="1:3113">
      <c r="A117" s="140"/>
      <c r="B117" s="151" t="s">
        <v>363</v>
      </c>
      <c r="C117" s="152"/>
      <c r="D117" s="139"/>
      <c r="E117" s="169"/>
      <c r="F117" s="144"/>
      <c r="G117" s="144"/>
      <c r="H117" s="149"/>
      <c r="I117" s="28"/>
    </row>
    <row r="118" spans="1:3113">
      <c r="A118" s="140"/>
      <c r="B118" s="134" t="s">
        <v>317</v>
      </c>
      <c r="C118" s="135" t="s">
        <v>318</v>
      </c>
      <c r="D118" s="136" t="s">
        <v>319</v>
      </c>
      <c r="E118" s="166"/>
      <c r="F118" s="142"/>
      <c r="G118" s="142"/>
      <c r="H118" s="147"/>
      <c r="I118" s="28"/>
    </row>
    <row r="119" spans="1:3113">
      <c r="A119" s="140"/>
      <c r="B119" s="162">
        <v>101665110</v>
      </c>
      <c r="C119" s="163" t="s">
        <v>364</v>
      </c>
      <c r="D119" s="164">
        <v>372</v>
      </c>
      <c r="E119" s="168">
        <v>14900</v>
      </c>
      <c r="F119" s="143"/>
      <c r="G119" s="143"/>
      <c r="H119" s="148"/>
      <c r="I119" s="28"/>
    </row>
    <row r="120" spans="1:3113">
      <c r="A120" s="140"/>
      <c r="B120" s="158">
        <v>101440220</v>
      </c>
      <c r="C120" s="159" t="s">
        <v>365</v>
      </c>
      <c r="D120" s="160">
        <v>191</v>
      </c>
      <c r="E120" s="170">
        <v>7700</v>
      </c>
      <c r="F120" s="161"/>
      <c r="G120" s="161"/>
      <c r="H120" s="148"/>
      <c r="I120" s="28"/>
    </row>
    <row r="121" spans="1:3113">
      <c r="A121" s="140"/>
      <c r="B121" s="140"/>
      <c r="C121" s="152"/>
      <c r="D121" s="139"/>
      <c r="E121" s="169"/>
      <c r="F121" s="144"/>
      <c r="G121" s="141"/>
      <c r="H121" s="146"/>
      <c r="I121" s="28"/>
      <c r="T121" s="28"/>
    </row>
    <row r="122" spans="1:3113" ht="22.5" customHeight="1">
      <c r="A122" s="1"/>
      <c r="B122" s="116" t="s">
        <v>3013</v>
      </c>
      <c r="C122" s="1"/>
      <c r="D122" s="1"/>
      <c r="E122" s="76"/>
      <c r="F122" s="87"/>
      <c r="G122" s="87"/>
      <c r="H122" s="150"/>
      <c r="I122" s="28"/>
      <c r="T122" s="28"/>
    </row>
    <row r="123" spans="1:3113" hidden="1">
      <c r="B123" s="645"/>
      <c r="C123" s="645"/>
      <c r="D123" s="645"/>
      <c r="E123" s="645"/>
      <c r="F123" s="645"/>
      <c r="G123" s="645"/>
      <c r="H123" s="645"/>
      <c r="I123" s="645"/>
      <c r="J123" s="645"/>
      <c r="K123" s="645"/>
      <c r="L123" s="645"/>
      <c r="M123" s="645"/>
      <c r="T123" s="28"/>
    </row>
    <row r="124" spans="1:3113" hidden="1">
      <c r="B124" s="645"/>
      <c r="C124" s="645"/>
      <c r="D124" s="645"/>
      <c r="E124" s="645"/>
      <c r="F124" s="645"/>
      <c r="G124" s="645"/>
      <c r="H124" s="645"/>
      <c r="I124" s="645"/>
      <c r="J124" s="645"/>
      <c r="K124" s="645"/>
      <c r="L124" s="645"/>
      <c r="M124" s="645"/>
      <c r="T124" s="28"/>
    </row>
    <row r="125" spans="1:3113" hidden="1">
      <c r="B125" s="645"/>
      <c r="C125" s="645"/>
      <c r="D125" s="645"/>
      <c r="E125" s="645"/>
      <c r="F125" s="645"/>
      <c r="G125" s="645"/>
      <c r="H125" s="645"/>
      <c r="I125" s="645"/>
      <c r="J125" s="645"/>
      <c r="K125" s="645"/>
      <c r="L125" s="645"/>
      <c r="M125" s="645"/>
      <c r="T125" s="28"/>
    </row>
    <row r="126" spans="1:3113" hidden="1">
      <c r="B126" s="645"/>
      <c r="C126" s="645"/>
      <c r="D126" s="645"/>
      <c r="E126" s="645"/>
      <c r="F126" s="645"/>
      <c r="G126" s="645"/>
      <c r="H126" s="645"/>
      <c r="I126" s="645"/>
      <c r="J126" s="645"/>
      <c r="K126" s="645"/>
      <c r="L126" s="645"/>
      <c r="M126" s="645"/>
      <c r="T126" s="28"/>
    </row>
    <row r="127" spans="1:3113" hidden="1">
      <c r="B127" s="645"/>
      <c r="C127" s="645"/>
      <c r="D127" s="645"/>
      <c r="E127" s="645"/>
      <c r="F127" s="645"/>
      <c r="G127" s="645"/>
      <c r="H127" s="645"/>
      <c r="I127" s="645"/>
      <c r="J127" s="645"/>
      <c r="K127" s="645"/>
      <c r="L127" s="645"/>
      <c r="M127" s="645"/>
      <c r="T127" s="28"/>
    </row>
    <row r="128" spans="1:3113" s="1" customFormat="1" ht="19.5" hidden="1" customHeight="1">
      <c r="A128" s="651" t="s">
        <v>3035</v>
      </c>
      <c r="B128" s="655"/>
      <c r="C128" s="655"/>
      <c r="D128" s="655"/>
      <c r="E128" s="655"/>
      <c r="F128" s="655"/>
      <c r="G128" s="655"/>
      <c r="H128" s="655"/>
      <c r="I128" s="655"/>
      <c r="J128" s="655"/>
      <c r="K128" s="655"/>
      <c r="L128" s="655"/>
      <c r="M128" s="655"/>
      <c r="S128" s="44"/>
      <c r="T128" s="28"/>
      <c r="U128" s="377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28"/>
      <c r="ABC128" s="28"/>
      <c r="ABD128" s="28"/>
      <c r="ABE128" s="28"/>
      <c r="ABF128" s="28"/>
      <c r="ABG128" s="28"/>
      <c r="ABH128" s="28"/>
      <c r="ABI128" s="28"/>
      <c r="ABJ128" s="28"/>
      <c r="ABK128" s="28"/>
      <c r="ABL128" s="28"/>
      <c r="ABM128" s="28"/>
      <c r="ABN128" s="28"/>
      <c r="ABO128" s="28"/>
      <c r="ABP128" s="28"/>
      <c r="ABQ128" s="28"/>
      <c r="ABR128" s="28"/>
      <c r="ABS128" s="28"/>
      <c r="ABT128" s="28"/>
      <c r="ABU128" s="28"/>
      <c r="ABV128" s="28"/>
      <c r="ABW128" s="28"/>
      <c r="ABX128" s="28"/>
      <c r="ABY128" s="28"/>
      <c r="ABZ128" s="28"/>
      <c r="ACA128" s="28"/>
      <c r="ACB128" s="28"/>
      <c r="ACC128" s="28"/>
      <c r="ACD128" s="28"/>
      <c r="ACE128" s="28"/>
      <c r="ACF128" s="28"/>
      <c r="ACG128" s="28"/>
      <c r="ACH128" s="28"/>
      <c r="ACI128" s="28"/>
      <c r="ACJ128" s="28"/>
      <c r="ACK128" s="28"/>
      <c r="ACL128" s="28"/>
      <c r="ACM128" s="28"/>
      <c r="ACN128" s="28"/>
      <c r="ACO128" s="28"/>
      <c r="ACP128" s="28"/>
      <c r="ACQ128" s="28"/>
      <c r="ACR128" s="28"/>
      <c r="ACS128" s="28"/>
      <c r="ACT128" s="28"/>
      <c r="ACU128" s="28"/>
      <c r="ACV128" s="28"/>
      <c r="ACW128" s="28"/>
      <c r="ACX128" s="28"/>
      <c r="ACY128" s="28"/>
      <c r="ACZ128" s="28"/>
      <c r="ADA128" s="28"/>
      <c r="ADB128" s="28"/>
      <c r="ADC128" s="28"/>
      <c r="ADD128" s="28"/>
      <c r="ADE128" s="28"/>
      <c r="ADF128" s="28"/>
      <c r="ADG128" s="28"/>
      <c r="ADH128" s="28"/>
      <c r="ADI128" s="28"/>
      <c r="ADJ128" s="28"/>
      <c r="ADK128" s="28"/>
      <c r="ADL128" s="28"/>
      <c r="ADM128" s="28"/>
      <c r="ADN128" s="28"/>
      <c r="ADO128" s="28"/>
      <c r="ADP128" s="28"/>
      <c r="ADQ128" s="28"/>
      <c r="ADR128" s="28"/>
      <c r="ADS128" s="28"/>
      <c r="ADT128" s="28"/>
      <c r="ADU128" s="28"/>
      <c r="ADV128" s="28"/>
      <c r="ADW128" s="28"/>
      <c r="ADX128" s="28"/>
      <c r="ADY128" s="28"/>
      <c r="ADZ128" s="28"/>
      <c r="AEA128" s="28"/>
      <c r="AEB128" s="28"/>
      <c r="AEC128" s="28"/>
      <c r="AED128" s="28"/>
      <c r="AEE128" s="28"/>
      <c r="AEF128" s="28"/>
      <c r="AEG128" s="28"/>
      <c r="AEH128" s="28"/>
      <c r="AEI128" s="28"/>
      <c r="AEJ128" s="28"/>
      <c r="AEK128" s="28"/>
      <c r="AEL128" s="28"/>
      <c r="AEM128" s="28"/>
      <c r="AEN128" s="28"/>
      <c r="AEO128" s="28"/>
      <c r="AEP128" s="28"/>
      <c r="AEQ128" s="28"/>
      <c r="AER128" s="28"/>
      <c r="AES128" s="28"/>
      <c r="AET128" s="28"/>
      <c r="AEU128" s="28"/>
      <c r="AEV128" s="28"/>
      <c r="AEW128" s="28"/>
      <c r="AEX128" s="28"/>
      <c r="AEY128" s="28"/>
      <c r="AEZ128" s="28"/>
      <c r="AFA128" s="28"/>
      <c r="AFB128" s="28"/>
      <c r="AFC128" s="28"/>
      <c r="AFD128" s="28"/>
      <c r="AFE128" s="28"/>
      <c r="AFF128" s="28"/>
      <c r="AFG128" s="28"/>
      <c r="AFH128" s="28"/>
      <c r="AFI128" s="28"/>
      <c r="AFJ128" s="28"/>
      <c r="AFK128" s="28"/>
      <c r="AFL128" s="28"/>
      <c r="AFM128" s="28"/>
      <c r="AFN128" s="28"/>
      <c r="AFO128" s="28"/>
      <c r="AFP128" s="28"/>
      <c r="AFQ128" s="28"/>
      <c r="AFR128" s="28"/>
      <c r="AFS128" s="28"/>
      <c r="AFT128" s="28"/>
      <c r="AFU128" s="28"/>
      <c r="AFV128" s="28"/>
      <c r="AFW128" s="28"/>
      <c r="AFX128" s="28"/>
      <c r="AFY128" s="28"/>
      <c r="AFZ128" s="28"/>
      <c r="AGA128" s="28"/>
      <c r="AGB128" s="28"/>
      <c r="AGC128" s="28"/>
      <c r="AGD128" s="28"/>
      <c r="AGE128" s="28"/>
      <c r="AGF128" s="28"/>
      <c r="AGG128" s="28"/>
      <c r="AGH128" s="28"/>
      <c r="AGI128" s="28"/>
      <c r="AGJ128" s="28"/>
      <c r="AGK128" s="28"/>
      <c r="AGL128" s="28"/>
      <c r="AGM128" s="28"/>
      <c r="AGN128" s="28"/>
      <c r="AGO128" s="28"/>
      <c r="AGP128" s="28"/>
      <c r="AGQ128" s="28"/>
      <c r="AGR128" s="28"/>
      <c r="AGS128" s="28"/>
      <c r="AGT128" s="28"/>
      <c r="AGU128" s="28"/>
      <c r="AGV128" s="28"/>
      <c r="AGW128" s="28"/>
      <c r="AGX128" s="28"/>
      <c r="AGY128" s="28"/>
      <c r="AGZ128" s="28"/>
      <c r="AHA128" s="28"/>
      <c r="AHB128" s="28"/>
      <c r="AHC128" s="28"/>
      <c r="AHD128" s="28"/>
      <c r="AHE128" s="28"/>
      <c r="AHF128" s="28"/>
      <c r="AHG128" s="28"/>
      <c r="AHH128" s="28"/>
      <c r="AHI128" s="28"/>
      <c r="AHJ128" s="28"/>
      <c r="AHK128" s="28"/>
      <c r="AHL128" s="28"/>
      <c r="AHM128" s="28"/>
      <c r="AHN128" s="28"/>
      <c r="AHO128" s="28"/>
      <c r="AHP128" s="28"/>
      <c r="AHQ128" s="28"/>
      <c r="AHR128" s="28"/>
      <c r="AHS128" s="28"/>
      <c r="AHT128" s="28"/>
      <c r="AHU128" s="28"/>
      <c r="AHV128" s="28"/>
      <c r="AHW128" s="28"/>
      <c r="AHX128" s="28"/>
      <c r="AHY128" s="28"/>
      <c r="AHZ128" s="28"/>
      <c r="AIA128" s="28"/>
      <c r="AIB128" s="28"/>
      <c r="AIC128" s="28"/>
      <c r="AID128" s="28"/>
      <c r="AIE128" s="28"/>
      <c r="AIF128" s="28"/>
      <c r="AIG128" s="28"/>
      <c r="AIH128" s="28"/>
      <c r="AII128" s="28"/>
      <c r="AIJ128" s="28"/>
      <c r="AIK128" s="28"/>
      <c r="AIL128" s="28"/>
      <c r="AIM128" s="28"/>
      <c r="AIN128" s="28"/>
      <c r="AIO128" s="28"/>
      <c r="AIP128" s="28"/>
      <c r="AIQ128" s="28"/>
      <c r="AIR128" s="28"/>
      <c r="AIS128" s="28"/>
      <c r="AIT128" s="28"/>
      <c r="AIU128" s="28"/>
      <c r="AIV128" s="28"/>
      <c r="AIW128" s="28"/>
      <c r="AIX128" s="28"/>
      <c r="AIY128" s="28"/>
      <c r="AIZ128" s="28"/>
      <c r="AJA128" s="28"/>
      <c r="AJB128" s="28"/>
      <c r="AJC128" s="28"/>
      <c r="AJD128" s="28"/>
      <c r="AJE128" s="28"/>
      <c r="AJF128" s="28"/>
      <c r="AJG128" s="28"/>
      <c r="AJH128" s="28"/>
      <c r="AJI128" s="28"/>
      <c r="AJJ128" s="28"/>
      <c r="AJK128" s="28"/>
      <c r="AJL128" s="28"/>
      <c r="AJM128" s="28"/>
      <c r="AJN128" s="28"/>
      <c r="AJO128" s="28"/>
      <c r="AJP128" s="28"/>
      <c r="AJQ128" s="28"/>
      <c r="AJR128" s="28"/>
      <c r="AJS128" s="28"/>
      <c r="AJT128" s="28"/>
      <c r="AJU128" s="28"/>
      <c r="AJV128" s="28"/>
      <c r="AJW128" s="28"/>
      <c r="AJX128" s="28"/>
      <c r="AJY128" s="28"/>
      <c r="AJZ128" s="28"/>
      <c r="AKA128" s="28"/>
      <c r="AKB128" s="28"/>
      <c r="AKC128" s="28"/>
      <c r="AKD128" s="28"/>
      <c r="AKE128" s="28"/>
      <c r="AKF128" s="28"/>
      <c r="AKG128" s="28"/>
      <c r="AKH128" s="28"/>
      <c r="AKI128" s="28"/>
      <c r="AKJ128" s="28"/>
      <c r="AKK128" s="28"/>
      <c r="AKL128" s="28"/>
      <c r="AKM128" s="28"/>
      <c r="AKN128" s="28"/>
      <c r="AKO128" s="28"/>
      <c r="AKP128" s="28"/>
      <c r="AKQ128" s="28"/>
      <c r="AKR128" s="28"/>
      <c r="AKS128" s="28"/>
      <c r="AKT128" s="28"/>
      <c r="AKU128" s="28"/>
      <c r="AKV128" s="28"/>
      <c r="AKW128" s="28"/>
      <c r="AKX128" s="28"/>
      <c r="AKY128" s="28"/>
      <c r="AKZ128" s="28"/>
      <c r="ALA128" s="28"/>
      <c r="ALB128" s="28"/>
      <c r="ALC128" s="28"/>
      <c r="ALD128" s="28"/>
      <c r="ALE128" s="28"/>
      <c r="ALF128" s="28"/>
      <c r="ALG128" s="28"/>
      <c r="ALH128" s="28"/>
      <c r="ALI128" s="28"/>
      <c r="ALJ128" s="28"/>
      <c r="ALK128" s="28"/>
      <c r="ALL128" s="28"/>
      <c r="ALM128" s="28"/>
      <c r="ALN128" s="28"/>
      <c r="ALO128" s="28"/>
      <c r="ALP128" s="28"/>
      <c r="ALQ128" s="28"/>
      <c r="ALR128" s="28"/>
      <c r="ALS128" s="28"/>
      <c r="ALT128" s="28"/>
      <c r="ALU128" s="28"/>
      <c r="ALV128" s="28"/>
      <c r="ALW128" s="28"/>
      <c r="ALX128" s="28"/>
      <c r="ALY128" s="28"/>
      <c r="ALZ128" s="28"/>
      <c r="AMA128" s="28"/>
      <c r="AMB128" s="28"/>
      <c r="AMC128" s="28"/>
      <c r="AMD128" s="28"/>
      <c r="AME128" s="28"/>
      <c r="AMF128" s="28"/>
      <c r="AMG128" s="28"/>
      <c r="AMH128" s="28"/>
      <c r="AMI128" s="28"/>
      <c r="AMJ128" s="28"/>
      <c r="AMK128" s="28"/>
      <c r="AML128" s="28"/>
      <c r="AMM128" s="28"/>
      <c r="AMN128" s="28"/>
      <c r="AMO128" s="28"/>
      <c r="AMP128" s="28"/>
      <c r="AMQ128" s="28"/>
      <c r="AMR128" s="28"/>
      <c r="AMS128" s="28"/>
      <c r="AMT128" s="28"/>
      <c r="AMU128" s="28"/>
      <c r="AMV128" s="28"/>
      <c r="AMW128" s="28"/>
      <c r="AMX128" s="28"/>
      <c r="AMY128" s="28"/>
      <c r="AMZ128" s="28"/>
      <c r="ANA128" s="28"/>
      <c r="ANB128" s="28"/>
      <c r="ANC128" s="28"/>
      <c r="AND128" s="28"/>
      <c r="ANE128" s="28"/>
      <c r="ANF128" s="28"/>
      <c r="ANG128" s="28"/>
      <c r="ANH128" s="28"/>
      <c r="ANI128" s="28"/>
      <c r="ANJ128" s="28"/>
      <c r="ANK128" s="28"/>
      <c r="ANL128" s="28"/>
      <c r="ANM128" s="28"/>
      <c r="ANN128" s="28"/>
      <c r="ANO128" s="28"/>
      <c r="ANP128" s="28"/>
      <c r="ANQ128" s="28"/>
      <c r="ANR128" s="28"/>
      <c r="ANS128" s="28"/>
      <c r="ANT128" s="28"/>
      <c r="ANU128" s="28"/>
      <c r="ANV128" s="28"/>
      <c r="ANW128" s="28"/>
      <c r="ANX128" s="28"/>
      <c r="ANY128" s="28"/>
      <c r="ANZ128" s="28"/>
      <c r="AOA128" s="28"/>
      <c r="AOB128" s="28"/>
      <c r="AOC128" s="28"/>
      <c r="AOD128" s="28"/>
      <c r="AOE128" s="28"/>
      <c r="AOF128" s="28"/>
      <c r="AOG128" s="28"/>
      <c r="AOH128" s="28"/>
      <c r="AOI128" s="28"/>
      <c r="AOJ128" s="28"/>
      <c r="AOK128" s="28"/>
      <c r="AOL128" s="28"/>
      <c r="AOM128" s="28"/>
      <c r="AON128" s="28"/>
      <c r="AOO128" s="28"/>
      <c r="AOP128" s="28"/>
      <c r="AOQ128" s="28"/>
      <c r="AOR128" s="28"/>
      <c r="AOS128" s="28"/>
      <c r="AOT128" s="28"/>
      <c r="AOU128" s="28"/>
      <c r="AOV128" s="28"/>
      <c r="AOW128" s="28"/>
      <c r="AOX128" s="28"/>
      <c r="AOY128" s="28"/>
      <c r="AOZ128" s="28"/>
      <c r="APA128" s="28"/>
      <c r="APB128" s="28"/>
      <c r="APC128" s="28"/>
      <c r="APD128" s="28"/>
      <c r="APE128" s="28"/>
      <c r="APF128" s="28"/>
      <c r="APG128" s="28"/>
      <c r="APH128" s="28"/>
      <c r="API128" s="28"/>
      <c r="APJ128" s="28"/>
      <c r="APK128" s="28"/>
      <c r="APL128" s="28"/>
      <c r="APM128" s="28"/>
      <c r="APN128" s="28"/>
      <c r="APO128" s="28"/>
      <c r="APP128" s="28"/>
      <c r="APQ128" s="28"/>
      <c r="APR128" s="28"/>
      <c r="APS128" s="28"/>
      <c r="APT128" s="28"/>
      <c r="APU128" s="28"/>
      <c r="APV128" s="28"/>
      <c r="APW128" s="28"/>
      <c r="APX128" s="28"/>
      <c r="APY128" s="28"/>
      <c r="APZ128" s="28"/>
      <c r="AQA128" s="28"/>
      <c r="AQB128" s="28"/>
      <c r="AQC128" s="28"/>
      <c r="AQD128" s="28"/>
      <c r="AQE128" s="28"/>
      <c r="AQF128" s="28"/>
      <c r="AQG128" s="28"/>
      <c r="AQH128" s="28"/>
      <c r="AQI128" s="28"/>
      <c r="AQJ128" s="28"/>
      <c r="AQK128" s="28"/>
      <c r="AQL128" s="28"/>
      <c r="AQM128" s="28"/>
      <c r="AQN128" s="28"/>
      <c r="AQO128" s="28"/>
      <c r="AQP128" s="28"/>
      <c r="AQQ128" s="28"/>
      <c r="AQR128" s="28"/>
      <c r="AQS128" s="28"/>
      <c r="AQT128" s="28"/>
      <c r="AQU128" s="28"/>
      <c r="AQV128" s="28"/>
      <c r="AQW128" s="28"/>
      <c r="AQX128" s="28"/>
      <c r="AQY128" s="28"/>
      <c r="AQZ128" s="28"/>
      <c r="ARA128" s="28"/>
      <c r="ARB128" s="28"/>
      <c r="ARC128" s="28"/>
      <c r="ARD128" s="28"/>
      <c r="ARE128" s="28"/>
      <c r="ARF128" s="28"/>
      <c r="ARG128" s="28"/>
      <c r="ARH128" s="28"/>
      <c r="ARI128" s="28"/>
      <c r="ARJ128" s="28"/>
      <c r="ARK128" s="28"/>
      <c r="ARL128" s="28"/>
      <c r="ARM128" s="28"/>
      <c r="ARN128" s="28"/>
      <c r="ARO128" s="28"/>
      <c r="ARP128" s="28"/>
      <c r="ARQ128" s="28"/>
      <c r="ARR128" s="28"/>
      <c r="ARS128" s="28"/>
      <c r="ART128" s="28"/>
      <c r="ARU128" s="28"/>
      <c r="ARV128" s="28"/>
      <c r="ARW128" s="28"/>
      <c r="ARX128" s="28"/>
      <c r="ARY128" s="28"/>
      <c r="ARZ128" s="28"/>
      <c r="ASA128" s="28"/>
      <c r="ASB128" s="28"/>
      <c r="ASC128" s="28"/>
      <c r="ASD128" s="28"/>
      <c r="ASE128" s="28"/>
      <c r="ASF128" s="28"/>
      <c r="ASG128" s="28"/>
      <c r="ASH128" s="28"/>
      <c r="ASI128" s="28"/>
      <c r="ASJ128" s="28"/>
      <c r="ASK128" s="28"/>
      <c r="ASL128" s="28"/>
      <c r="ASM128" s="28"/>
      <c r="ASN128" s="28"/>
      <c r="ASO128" s="28"/>
      <c r="ASP128" s="28"/>
      <c r="ASQ128" s="28"/>
      <c r="ASR128" s="28"/>
      <c r="ASS128" s="28"/>
      <c r="AST128" s="28"/>
      <c r="ASU128" s="28"/>
      <c r="ASV128" s="28"/>
      <c r="ASW128" s="28"/>
      <c r="ASX128" s="28"/>
      <c r="ASY128" s="28"/>
      <c r="ASZ128" s="28"/>
      <c r="ATA128" s="28"/>
      <c r="ATB128" s="28"/>
      <c r="ATC128" s="28"/>
      <c r="ATD128" s="28"/>
      <c r="ATE128" s="28"/>
      <c r="ATF128" s="28"/>
      <c r="ATG128" s="28"/>
      <c r="ATH128" s="28"/>
      <c r="ATI128" s="28"/>
      <c r="ATJ128" s="28"/>
      <c r="ATK128" s="28"/>
      <c r="ATL128" s="28"/>
      <c r="ATM128" s="28"/>
      <c r="ATN128" s="28"/>
      <c r="ATO128" s="28"/>
      <c r="ATP128" s="28"/>
      <c r="ATQ128" s="28"/>
      <c r="ATR128" s="28"/>
      <c r="ATS128" s="28"/>
      <c r="ATT128" s="28"/>
      <c r="ATU128" s="28"/>
      <c r="ATV128" s="28"/>
      <c r="ATW128" s="28"/>
      <c r="ATX128" s="28"/>
      <c r="ATY128" s="28"/>
      <c r="ATZ128" s="28"/>
      <c r="AUA128" s="28"/>
      <c r="AUB128" s="28"/>
      <c r="AUC128" s="28"/>
      <c r="AUD128" s="28"/>
      <c r="AUE128" s="28"/>
      <c r="AUF128" s="28"/>
      <c r="AUG128" s="28"/>
      <c r="AUH128" s="28"/>
      <c r="AUI128" s="28"/>
      <c r="AUJ128" s="28"/>
      <c r="AUK128" s="28"/>
      <c r="AUL128" s="28"/>
      <c r="AUM128" s="28"/>
      <c r="AUN128" s="28"/>
      <c r="AUO128" s="28"/>
      <c r="AUP128" s="28"/>
      <c r="AUQ128" s="28"/>
      <c r="AUR128" s="28"/>
      <c r="AUS128" s="28"/>
      <c r="AUT128" s="28"/>
      <c r="AUU128" s="28"/>
      <c r="AUV128" s="28"/>
      <c r="AUW128" s="28"/>
      <c r="AUX128" s="28"/>
      <c r="AUY128" s="28"/>
      <c r="AUZ128" s="28"/>
      <c r="AVA128" s="28"/>
      <c r="AVB128" s="28"/>
      <c r="AVC128" s="28"/>
      <c r="AVD128" s="28"/>
      <c r="AVE128" s="28"/>
      <c r="AVF128" s="28"/>
      <c r="AVG128" s="28"/>
      <c r="AVH128" s="28"/>
      <c r="AVI128" s="28"/>
      <c r="AVJ128" s="28"/>
      <c r="AVK128" s="28"/>
      <c r="AVL128" s="28"/>
      <c r="AVM128" s="28"/>
      <c r="AVN128" s="28"/>
      <c r="AVO128" s="28"/>
      <c r="AVP128" s="28"/>
      <c r="AVQ128" s="28"/>
      <c r="AVR128" s="28"/>
      <c r="AVS128" s="28"/>
      <c r="AVT128" s="28"/>
      <c r="AVU128" s="28"/>
      <c r="AVV128" s="28"/>
      <c r="AVW128" s="28"/>
      <c r="AVX128" s="28"/>
      <c r="AVY128" s="28"/>
      <c r="AVZ128" s="28"/>
      <c r="AWA128" s="28"/>
      <c r="AWB128" s="28"/>
      <c r="AWC128" s="28"/>
      <c r="AWD128" s="28"/>
      <c r="AWE128" s="28"/>
      <c r="AWF128" s="28"/>
      <c r="AWG128" s="28"/>
      <c r="AWH128" s="28"/>
      <c r="AWI128" s="28"/>
      <c r="AWJ128" s="28"/>
      <c r="AWK128" s="28"/>
      <c r="AWL128" s="28"/>
      <c r="AWM128" s="28"/>
      <c r="AWN128" s="28"/>
      <c r="AWO128" s="28"/>
      <c r="AWP128" s="28"/>
      <c r="AWQ128" s="28"/>
      <c r="AWR128" s="28"/>
      <c r="AWS128" s="28"/>
      <c r="AWT128" s="28"/>
      <c r="AWU128" s="28"/>
      <c r="AWV128" s="28"/>
      <c r="AWW128" s="28"/>
      <c r="AWX128" s="28"/>
      <c r="AWY128" s="28"/>
      <c r="AWZ128" s="28"/>
      <c r="AXA128" s="28"/>
      <c r="AXB128" s="28"/>
      <c r="AXC128" s="28"/>
      <c r="AXD128" s="28"/>
      <c r="AXE128" s="28"/>
      <c r="AXF128" s="28"/>
      <c r="AXG128" s="28"/>
      <c r="AXH128" s="28"/>
      <c r="AXI128" s="28"/>
      <c r="AXJ128" s="28"/>
      <c r="AXK128" s="28"/>
      <c r="AXL128" s="28"/>
      <c r="AXM128" s="28"/>
      <c r="AXN128" s="28"/>
      <c r="AXO128" s="28"/>
      <c r="AXP128" s="28"/>
      <c r="AXQ128" s="28"/>
      <c r="AXR128" s="28"/>
      <c r="AXS128" s="28"/>
      <c r="AXT128" s="28"/>
      <c r="AXU128" s="28"/>
      <c r="AXV128" s="28"/>
      <c r="AXW128" s="28"/>
      <c r="AXX128" s="28"/>
      <c r="AXY128" s="28"/>
      <c r="AXZ128" s="28"/>
      <c r="AYA128" s="28"/>
      <c r="AYB128" s="28"/>
      <c r="AYC128" s="28"/>
      <c r="AYD128" s="28"/>
      <c r="AYE128" s="28"/>
      <c r="AYF128" s="28"/>
      <c r="AYG128" s="28"/>
      <c r="AYH128" s="28"/>
      <c r="AYI128" s="28"/>
      <c r="AYJ128" s="28"/>
      <c r="AYK128" s="28"/>
      <c r="AYL128" s="28"/>
      <c r="AYM128" s="28"/>
      <c r="AYN128" s="28"/>
      <c r="AYO128" s="28"/>
      <c r="AYP128" s="28"/>
      <c r="AYQ128" s="28"/>
      <c r="AYR128" s="28"/>
      <c r="AYS128" s="28"/>
      <c r="AYT128" s="28"/>
      <c r="AYU128" s="28"/>
      <c r="AYV128" s="28"/>
      <c r="AYW128" s="28"/>
      <c r="AYX128" s="28"/>
      <c r="AYY128" s="28"/>
      <c r="AYZ128" s="28"/>
      <c r="AZA128" s="28"/>
      <c r="AZB128" s="28"/>
      <c r="AZC128" s="28"/>
      <c r="AZD128" s="28"/>
      <c r="AZE128" s="28"/>
      <c r="AZF128" s="28"/>
      <c r="AZG128" s="28"/>
      <c r="AZH128" s="28"/>
      <c r="AZI128" s="28"/>
      <c r="AZJ128" s="28"/>
      <c r="AZK128" s="28"/>
      <c r="AZL128" s="28"/>
      <c r="AZM128" s="28"/>
      <c r="AZN128" s="28"/>
      <c r="AZO128" s="28"/>
      <c r="AZP128" s="28"/>
      <c r="AZQ128" s="28"/>
      <c r="AZR128" s="28"/>
      <c r="AZS128" s="28"/>
      <c r="AZT128" s="28"/>
      <c r="AZU128" s="28"/>
      <c r="AZV128" s="28"/>
      <c r="AZW128" s="28"/>
      <c r="AZX128" s="28"/>
      <c r="AZY128" s="28"/>
      <c r="AZZ128" s="28"/>
      <c r="BAA128" s="28"/>
      <c r="BAB128" s="28"/>
      <c r="BAC128" s="28"/>
      <c r="BAD128" s="28"/>
      <c r="BAE128" s="28"/>
      <c r="BAF128" s="28"/>
      <c r="BAG128" s="28"/>
      <c r="BAH128" s="28"/>
      <c r="BAI128" s="28"/>
      <c r="BAJ128" s="28"/>
      <c r="BAK128" s="28"/>
      <c r="BAL128" s="28"/>
      <c r="BAM128" s="28"/>
      <c r="BAN128" s="28"/>
      <c r="BAO128" s="28"/>
      <c r="BAP128" s="28"/>
      <c r="BAQ128" s="28"/>
      <c r="BAR128" s="28"/>
      <c r="BAS128" s="28"/>
      <c r="BAT128" s="28"/>
      <c r="BAU128" s="28"/>
      <c r="BAV128" s="28"/>
      <c r="BAW128" s="28"/>
      <c r="BAX128" s="28"/>
      <c r="BAY128" s="28"/>
      <c r="BAZ128" s="28"/>
      <c r="BBA128" s="28"/>
      <c r="BBB128" s="28"/>
      <c r="BBC128" s="28"/>
      <c r="BBD128" s="28"/>
      <c r="BBE128" s="28"/>
      <c r="BBF128" s="28"/>
      <c r="BBG128" s="28"/>
      <c r="BBH128" s="28"/>
      <c r="BBI128" s="28"/>
      <c r="BBJ128" s="28"/>
      <c r="BBK128" s="28"/>
      <c r="BBL128" s="28"/>
      <c r="BBM128" s="28"/>
      <c r="BBN128" s="28"/>
      <c r="BBO128" s="28"/>
      <c r="BBP128" s="28"/>
      <c r="BBQ128" s="28"/>
      <c r="BBR128" s="28"/>
      <c r="BBS128" s="28"/>
      <c r="BBT128" s="28"/>
      <c r="BBU128" s="28"/>
      <c r="BBV128" s="28"/>
      <c r="BBW128" s="28"/>
      <c r="BBX128" s="28"/>
      <c r="BBY128" s="28"/>
      <c r="BBZ128" s="28"/>
      <c r="BCA128" s="28"/>
      <c r="BCB128" s="28"/>
      <c r="BCC128" s="28"/>
      <c r="BCD128" s="28"/>
      <c r="BCE128" s="28"/>
      <c r="BCF128" s="28"/>
      <c r="BCG128" s="28"/>
      <c r="BCH128" s="28"/>
      <c r="BCI128" s="28"/>
      <c r="BCJ128" s="28"/>
      <c r="BCK128" s="28"/>
      <c r="BCL128" s="28"/>
      <c r="BCM128" s="28"/>
      <c r="BCN128" s="28"/>
      <c r="BCO128" s="28"/>
      <c r="BCP128" s="28"/>
      <c r="BCQ128" s="28"/>
      <c r="BCR128" s="28"/>
      <c r="BCS128" s="28"/>
      <c r="BCT128" s="28"/>
      <c r="BCU128" s="28"/>
      <c r="BCV128" s="28"/>
      <c r="BCW128" s="28"/>
      <c r="BCX128" s="28"/>
      <c r="BCY128" s="28"/>
      <c r="BCZ128" s="28"/>
      <c r="BDA128" s="28"/>
      <c r="BDB128" s="28"/>
      <c r="BDC128" s="28"/>
      <c r="BDD128" s="28"/>
      <c r="BDE128" s="28"/>
      <c r="BDF128" s="28"/>
      <c r="BDG128" s="28"/>
      <c r="BDH128" s="28"/>
      <c r="BDI128" s="28"/>
      <c r="BDJ128" s="28"/>
      <c r="BDK128" s="28"/>
      <c r="BDL128" s="28"/>
      <c r="BDM128" s="28"/>
      <c r="BDN128" s="28"/>
      <c r="BDO128" s="28"/>
      <c r="BDP128" s="28"/>
      <c r="BDQ128" s="28"/>
      <c r="BDR128" s="28"/>
      <c r="BDS128" s="28"/>
      <c r="BDT128" s="28"/>
      <c r="BDU128" s="28"/>
      <c r="BDV128" s="28"/>
      <c r="BDW128" s="28"/>
      <c r="BDX128" s="28"/>
      <c r="BDY128" s="28"/>
      <c r="BDZ128" s="28"/>
      <c r="BEA128" s="28"/>
      <c r="BEB128" s="28"/>
      <c r="BEC128" s="28"/>
      <c r="BED128" s="28"/>
      <c r="BEE128" s="28"/>
      <c r="BEF128" s="28"/>
      <c r="BEG128" s="28"/>
      <c r="BEH128" s="28"/>
      <c r="BEI128" s="28"/>
      <c r="BEJ128" s="28"/>
      <c r="BEK128" s="28"/>
      <c r="BEL128" s="28"/>
      <c r="BEM128" s="28"/>
      <c r="BEN128" s="28"/>
      <c r="BEO128" s="28"/>
      <c r="BEP128" s="28"/>
      <c r="BEQ128" s="28"/>
      <c r="BER128" s="28"/>
      <c r="BES128" s="28"/>
      <c r="BET128" s="28"/>
      <c r="BEU128" s="28"/>
      <c r="BEV128" s="28"/>
      <c r="BEW128" s="28"/>
      <c r="BEX128" s="28"/>
      <c r="BEY128" s="28"/>
      <c r="BEZ128" s="28"/>
      <c r="BFA128" s="28"/>
      <c r="BFB128" s="28"/>
      <c r="BFC128" s="28"/>
      <c r="BFD128" s="28"/>
      <c r="BFE128" s="28"/>
      <c r="BFF128" s="28"/>
      <c r="BFG128" s="28"/>
      <c r="BFH128" s="28"/>
      <c r="BFI128" s="28"/>
      <c r="BFJ128" s="28"/>
      <c r="BFK128" s="28"/>
      <c r="BFL128" s="28"/>
      <c r="BFM128" s="28"/>
      <c r="BFN128" s="28"/>
      <c r="BFO128" s="28"/>
      <c r="BFP128" s="28"/>
      <c r="BFQ128" s="28"/>
      <c r="BFR128" s="28"/>
      <c r="BFS128" s="28"/>
      <c r="BFT128" s="28"/>
      <c r="BFU128" s="28"/>
      <c r="BFV128" s="28"/>
      <c r="BFW128" s="28"/>
      <c r="BFX128" s="28"/>
      <c r="BFY128" s="28"/>
      <c r="BFZ128" s="28"/>
      <c r="BGA128" s="28"/>
      <c r="BGB128" s="28"/>
      <c r="BGC128" s="28"/>
      <c r="BGD128" s="28"/>
      <c r="BGE128" s="28"/>
      <c r="BGF128" s="28"/>
      <c r="BGG128" s="28"/>
      <c r="BGH128" s="28"/>
      <c r="BGI128" s="28"/>
      <c r="BGJ128" s="28"/>
      <c r="BGK128" s="28"/>
      <c r="BGL128" s="28"/>
      <c r="BGM128" s="28"/>
      <c r="BGN128" s="28"/>
      <c r="BGO128" s="28"/>
      <c r="BGP128" s="28"/>
      <c r="BGQ128" s="28"/>
      <c r="BGR128" s="28"/>
      <c r="BGS128" s="28"/>
      <c r="BGT128" s="28"/>
      <c r="BGU128" s="28"/>
      <c r="BGV128" s="28"/>
      <c r="BGW128" s="28"/>
      <c r="BGX128" s="28"/>
      <c r="BGY128" s="28"/>
      <c r="BGZ128" s="28"/>
      <c r="BHA128" s="28"/>
      <c r="BHB128" s="28"/>
      <c r="BHC128" s="28"/>
      <c r="BHD128" s="28"/>
      <c r="BHE128" s="28"/>
      <c r="BHF128" s="28"/>
      <c r="BHG128" s="28"/>
      <c r="BHH128" s="28"/>
      <c r="BHI128" s="28"/>
      <c r="BHJ128" s="28"/>
      <c r="BHK128" s="28"/>
      <c r="BHL128" s="28"/>
      <c r="BHM128" s="28"/>
      <c r="BHN128" s="28"/>
      <c r="BHO128" s="28"/>
      <c r="BHP128" s="28"/>
      <c r="BHQ128" s="28"/>
      <c r="BHR128" s="28"/>
      <c r="BHS128" s="28"/>
      <c r="BHT128" s="28"/>
      <c r="BHU128" s="28"/>
      <c r="BHV128" s="28"/>
      <c r="BHW128" s="28"/>
      <c r="BHX128" s="28"/>
      <c r="BHY128" s="28"/>
      <c r="BHZ128" s="28"/>
      <c r="BIA128" s="28"/>
      <c r="BIB128" s="28"/>
      <c r="BIC128" s="28"/>
      <c r="BID128" s="28"/>
      <c r="BIE128" s="28"/>
      <c r="BIF128" s="28"/>
      <c r="BIG128" s="28"/>
      <c r="BIH128" s="28"/>
      <c r="BII128" s="28"/>
      <c r="BIJ128" s="28"/>
      <c r="BIK128" s="28"/>
      <c r="BIL128" s="28"/>
      <c r="BIM128" s="28"/>
      <c r="BIN128" s="28"/>
      <c r="BIO128" s="28"/>
      <c r="BIP128" s="28"/>
      <c r="BIQ128" s="28"/>
      <c r="BIR128" s="28"/>
      <c r="BIS128" s="28"/>
      <c r="BIT128" s="28"/>
      <c r="BIU128" s="28"/>
      <c r="BIV128" s="28"/>
      <c r="BIW128" s="28"/>
      <c r="BIX128" s="28"/>
      <c r="BIY128" s="28"/>
      <c r="BIZ128" s="28"/>
      <c r="BJA128" s="28"/>
      <c r="BJB128" s="28"/>
      <c r="BJC128" s="28"/>
      <c r="BJD128" s="28"/>
      <c r="BJE128" s="28"/>
      <c r="BJF128" s="28"/>
      <c r="BJG128" s="28"/>
      <c r="BJH128" s="28"/>
      <c r="BJI128" s="28"/>
      <c r="BJJ128" s="28"/>
      <c r="BJK128" s="28"/>
      <c r="BJL128" s="28"/>
      <c r="BJM128" s="28"/>
      <c r="BJN128" s="28"/>
      <c r="BJO128" s="28"/>
      <c r="BJP128" s="28"/>
      <c r="BJQ128" s="28"/>
      <c r="BJR128" s="28"/>
      <c r="BJS128" s="28"/>
      <c r="BJT128" s="28"/>
      <c r="BJU128" s="28"/>
      <c r="BJV128" s="28"/>
      <c r="BJW128" s="28"/>
      <c r="BJX128" s="28"/>
      <c r="BJY128" s="28"/>
      <c r="BJZ128" s="28"/>
      <c r="BKA128" s="28"/>
      <c r="BKB128" s="28"/>
      <c r="BKC128" s="28"/>
      <c r="BKD128" s="28"/>
      <c r="BKE128" s="28"/>
      <c r="BKF128" s="28"/>
      <c r="BKG128" s="28"/>
      <c r="BKH128" s="28"/>
      <c r="BKI128" s="28"/>
      <c r="BKJ128" s="28"/>
      <c r="BKK128" s="28"/>
      <c r="BKL128" s="28"/>
      <c r="BKM128" s="28"/>
      <c r="BKN128" s="28"/>
      <c r="BKO128" s="28"/>
      <c r="BKP128" s="28"/>
      <c r="BKQ128" s="28"/>
      <c r="BKR128" s="28"/>
      <c r="BKS128" s="28"/>
      <c r="BKT128" s="28"/>
      <c r="BKU128" s="28"/>
      <c r="BKV128" s="28"/>
      <c r="BKW128" s="28"/>
      <c r="BKX128" s="28"/>
      <c r="BKY128" s="28"/>
      <c r="BKZ128" s="28"/>
      <c r="BLA128" s="28"/>
      <c r="BLB128" s="28"/>
      <c r="BLC128" s="28"/>
      <c r="BLD128" s="28"/>
      <c r="BLE128" s="28"/>
      <c r="BLF128" s="28"/>
      <c r="BLG128" s="28"/>
      <c r="BLH128" s="28"/>
      <c r="BLI128" s="28"/>
      <c r="BLJ128" s="28"/>
      <c r="BLK128" s="28"/>
      <c r="BLL128" s="28"/>
      <c r="BLM128" s="28"/>
      <c r="BLN128" s="28"/>
      <c r="BLO128" s="28"/>
      <c r="BLP128" s="28"/>
      <c r="BLQ128" s="28"/>
      <c r="BLR128" s="28"/>
      <c r="BLS128" s="28"/>
      <c r="BLT128" s="28"/>
      <c r="BLU128" s="28"/>
      <c r="BLV128" s="28"/>
      <c r="BLW128" s="28"/>
      <c r="BLX128" s="28"/>
      <c r="BLY128" s="28"/>
      <c r="BLZ128" s="28"/>
      <c r="BMA128" s="28"/>
      <c r="BMB128" s="28"/>
      <c r="BMC128" s="28"/>
      <c r="BMD128" s="28"/>
      <c r="BME128" s="28"/>
      <c r="BMF128" s="28"/>
      <c r="BMG128" s="28"/>
      <c r="BMH128" s="28"/>
      <c r="BMI128" s="28"/>
      <c r="BMJ128" s="28"/>
      <c r="BMK128" s="28"/>
      <c r="BML128" s="28"/>
      <c r="BMM128" s="28"/>
      <c r="BMN128" s="28"/>
      <c r="BMO128" s="28"/>
      <c r="BMP128" s="28"/>
      <c r="BMQ128" s="28"/>
      <c r="BMR128" s="28"/>
      <c r="BMS128" s="28"/>
      <c r="BMT128" s="28"/>
      <c r="BMU128" s="28"/>
      <c r="BMV128" s="28"/>
      <c r="BMW128" s="28"/>
      <c r="BMX128" s="28"/>
      <c r="BMY128" s="28"/>
      <c r="BMZ128" s="28"/>
      <c r="BNA128" s="28"/>
      <c r="BNB128" s="28"/>
      <c r="BNC128" s="28"/>
      <c r="BND128" s="28"/>
      <c r="BNE128" s="28"/>
      <c r="BNF128" s="28"/>
      <c r="BNG128" s="28"/>
      <c r="BNH128" s="28"/>
      <c r="BNI128" s="28"/>
      <c r="BNJ128" s="28"/>
      <c r="BNK128" s="28"/>
      <c r="BNL128" s="28"/>
      <c r="BNM128" s="28"/>
      <c r="BNN128" s="28"/>
      <c r="BNO128" s="28"/>
      <c r="BNP128" s="28"/>
      <c r="BNQ128" s="28"/>
      <c r="BNR128" s="28"/>
      <c r="BNS128" s="28"/>
      <c r="BNT128" s="28"/>
      <c r="BNU128" s="28"/>
      <c r="BNV128" s="28"/>
      <c r="BNW128" s="28"/>
      <c r="BNX128" s="28"/>
      <c r="BNY128" s="28"/>
      <c r="BNZ128" s="28"/>
      <c r="BOA128" s="28"/>
      <c r="BOB128" s="28"/>
      <c r="BOC128" s="28"/>
      <c r="BOD128" s="28"/>
      <c r="BOE128" s="28"/>
      <c r="BOF128" s="28"/>
      <c r="BOG128" s="28"/>
      <c r="BOH128" s="28"/>
      <c r="BOI128" s="28"/>
      <c r="BOJ128" s="28"/>
      <c r="BOK128" s="28"/>
      <c r="BOL128" s="28"/>
      <c r="BOM128" s="28"/>
      <c r="BON128" s="28"/>
      <c r="BOO128" s="28"/>
      <c r="BOP128" s="28"/>
      <c r="BOQ128" s="28"/>
      <c r="BOR128" s="28"/>
      <c r="BOS128" s="28"/>
      <c r="BOT128" s="28"/>
      <c r="BOU128" s="28"/>
      <c r="BOV128" s="28"/>
      <c r="BOW128" s="28"/>
      <c r="BOX128" s="28"/>
      <c r="BOY128" s="28"/>
      <c r="BOZ128" s="28"/>
      <c r="BPA128" s="28"/>
      <c r="BPB128" s="28"/>
      <c r="BPC128" s="28"/>
      <c r="BPD128" s="28"/>
      <c r="BPE128" s="28"/>
      <c r="BPF128" s="28"/>
      <c r="BPG128" s="28"/>
      <c r="BPH128" s="28"/>
      <c r="BPI128" s="28"/>
      <c r="BPJ128" s="28"/>
      <c r="BPK128" s="28"/>
      <c r="BPL128" s="28"/>
      <c r="BPM128" s="28"/>
      <c r="BPN128" s="28"/>
      <c r="BPO128" s="28"/>
      <c r="BPP128" s="28"/>
      <c r="BPQ128" s="28"/>
      <c r="BPR128" s="28"/>
      <c r="BPS128" s="28"/>
      <c r="BPT128" s="28"/>
      <c r="BPU128" s="28"/>
      <c r="BPV128" s="28"/>
      <c r="BPW128" s="28"/>
      <c r="BPX128" s="28"/>
      <c r="BPY128" s="28"/>
      <c r="BPZ128" s="28"/>
      <c r="BQA128" s="28"/>
      <c r="BQB128" s="28"/>
      <c r="BQC128" s="28"/>
      <c r="BQD128" s="28"/>
      <c r="BQE128" s="28"/>
      <c r="BQF128" s="28"/>
      <c r="BQG128" s="28"/>
      <c r="BQH128" s="28"/>
      <c r="BQI128" s="28"/>
      <c r="BQJ128" s="28"/>
      <c r="BQK128" s="28"/>
      <c r="BQL128" s="28"/>
      <c r="BQM128" s="28"/>
      <c r="BQN128" s="28"/>
      <c r="BQO128" s="28"/>
      <c r="BQP128" s="28"/>
      <c r="BQQ128" s="28"/>
      <c r="BQR128" s="28"/>
      <c r="BQS128" s="28"/>
      <c r="BQT128" s="28"/>
      <c r="BQU128" s="28"/>
      <c r="BQV128" s="28"/>
      <c r="BQW128" s="28"/>
      <c r="BQX128" s="28"/>
      <c r="BQY128" s="28"/>
      <c r="BQZ128" s="28"/>
      <c r="BRA128" s="28"/>
      <c r="BRB128" s="28"/>
      <c r="BRC128" s="28"/>
      <c r="BRD128" s="28"/>
      <c r="BRE128" s="28"/>
      <c r="BRF128" s="28"/>
      <c r="BRG128" s="28"/>
      <c r="BRH128" s="28"/>
      <c r="BRI128" s="28"/>
      <c r="BRJ128" s="28"/>
      <c r="BRK128" s="28"/>
      <c r="BRL128" s="28"/>
      <c r="BRM128" s="28"/>
      <c r="BRN128" s="28"/>
      <c r="BRO128" s="28"/>
      <c r="BRP128" s="28"/>
      <c r="BRQ128" s="28"/>
      <c r="BRR128" s="28"/>
      <c r="BRS128" s="28"/>
      <c r="BRT128" s="28"/>
      <c r="BRU128" s="28"/>
      <c r="BRV128" s="28"/>
      <c r="BRW128" s="28"/>
      <c r="BRX128" s="28"/>
      <c r="BRY128" s="28"/>
      <c r="BRZ128" s="28"/>
      <c r="BSA128" s="28"/>
      <c r="BSB128" s="28"/>
      <c r="BSC128" s="28"/>
      <c r="BSD128" s="28"/>
      <c r="BSE128" s="28"/>
      <c r="BSF128" s="28"/>
      <c r="BSG128" s="28"/>
      <c r="BSH128" s="28"/>
      <c r="BSI128" s="28"/>
      <c r="BSJ128" s="28"/>
      <c r="BSK128" s="28"/>
      <c r="BSL128" s="28"/>
      <c r="BSM128" s="28"/>
      <c r="BSN128" s="28"/>
      <c r="BSO128" s="28"/>
      <c r="BSP128" s="28"/>
      <c r="BSQ128" s="28"/>
      <c r="BSR128" s="28"/>
      <c r="BSS128" s="28"/>
      <c r="BST128" s="28"/>
      <c r="BSU128" s="28"/>
      <c r="BSV128" s="28"/>
      <c r="BSW128" s="28"/>
      <c r="BSX128" s="28"/>
      <c r="BSY128" s="28"/>
      <c r="BSZ128" s="28"/>
      <c r="BTA128" s="28"/>
      <c r="BTB128" s="28"/>
      <c r="BTC128" s="28"/>
      <c r="BTD128" s="28"/>
      <c r="BTE128" s="28"/>
      <c r="BTF128" s="28"/>
      <c r="BTG128" s="28"/>
      <c r="BTH128" s="28"/>
      <c r="BTI128" s="28"/>
      <c r="BTJ128" s="28"/>
      <c r="BTK128" s="28"/>
      <c r="BTL128" s="28"/>
      <c r="BTM128" s="28"/>
      <c r="BTN128" s="28"/>
      <c r="BTO128" s="28"/>
      <c r="BTP128" s="28"/>
      <c r="BTQ128" s="28"/>
      <c r="BTR128" s="28"/>
      <c r="BTS128" s="28"/>
      <c r="BTT128" s="28"/>
      <c r="BTU128" s="28"/>
      <c r="BTV128" s="28"/>
      <c r="BTW128" s="28"/>
      <c r="BTX128" s="28"/>
      <c r="BTY128" s="28"/>
      <c r="BTZ128" s="28"/>
      <c r="BUA128" s="28"/>
      <c r="BUB128" s="28"/>
      <c r="BUC128" s="28"/>
      <c r="BUD128" s="28"/>
      <c r="BUE128" s="28"/>
      <c r="BUF128" s="28"/>
      <c r="BUG128" s="28"/>
      <c r="BUH128" s="28"/>
      <c r="BUI128" s="28"/>
      <c r="BUJ128" s="28"/>
      <c r="BUK128" s="28"/>
      <c r="BUL128" s="28"/>
      <c r="BUM128" s="28"/>
      <c r="BUN128" s="28"/>
      <c r="BUO128" s="28"/>
      <c r="BUP128" s="28"/>
      <c r="BUQ128" s="28"/>
      <c r="BUR128" s="28"/>
      <c r="BUS128" s="28"/>
      <c r="BUT128" s="28"/>
      <c r="BUU128" s="28"/>
      <c r="BUV128" s="28"/>
      <c r="BUW128" s="28"/>
      <c r="BUX128" s="28"/>
      <c r="BUY128" s="28"/>
      <c r="BUZ128" s="28"/>
      <c r="BVA128" s="28"/>
      <c r="BVB128" s="28"/>
      <c r="BVC128" s="28"/>
      <c r="BVD128" s="28"/>
      <c r="BVE128" s="28"/>
      <c r="BVF128" s="28"/>
      <c r="BVG128" s="28"/>
      <c r="BVH128" s="28"/>
      <c r="BVI128" s="28"/>
      <c r="BVJ128" s="28"/>
      <c r="BVK128" s="28"/>
      <c r="BVL128" s="28"/>
      <c r="BVM128" s="28"/>
      <c r="BVN128" s="28"/>
      <c r="BVO128" s="28"/>
      <c r="BVP128" s="28"/>
      <c r="BVQ128" s="28"/>
      <c r="BVR128" s="28"/>
      <c r="BVS128" s="28"/>
      <c r="BVT128" s="28"/>
      <c r="BVU128" s="28"/>
      <c r="BVV128" s="28"/>
      <c r="BVW128" s="28"/>
      <c r="BVX128" s="28"/>
      <c r="BVY128" s="28"/>
      <c r="BVZ128" s="28"/>
      <c r="BWA128" s="28"/>
      <c r="BWB128" s="28"/>
      <c r="BWC128" s="28"/>
      <c r="BWD128" s="28"/>
      <c r="BWE128" s="28"/>
      <c r="BWF128" s="28"/>
      <c r="BWG128" s="28"/>
      <c r="BWH128" s="28"/>
      <c r="BWI128" s="28"/>
      <c r="BWJ128" s="28"/>
      <c r="BWK128" s="28"/>
      <c r="BWL128" s="28"/>
      <c r="BWM128" s="28"/>
      <c r="BWN128" s="28"/>
      <c r="BWO128" s="28"/>
      <c r="BWP128" s="28"/>
      <c r="BWQ128" s="28"/>
      <c r="BWR128" s="28"/>
      <c r="BWS128" s="28"/>
      <c r="BWT128" s="28"/>
      <c r="BWU128" s="28"/>
      <c r="BWV128" s="28"/>
      <c r="BWW128" s="28"/>
      <c r="BWX128" s="28"/>
      <c r="BWY128" s="28"/>
      <c r="BWZ128" s="28"/>
      <c r="BXA128" s="28"/>
      <c r="BXB128" s="28"/>
      <c r="BXC128" s="28"/>
      <c r="BXD128" s="28"/>
      <c r="BXE128" s="28"/>
      <c r="BXF128" s="28"/>
      <c r="BXG128" s="28"/>
      <c r="BXH128" s="28"/>
      <c r="BXI128" s="28"/>
      <c r="BXJ128" s="28"/>
      <c r="BXK128" s="28"/>
      <c r="BXL128" s="28"/>
      <c r="BXM128" s="28"/>
      <c r="BXN128" s="28"/>
      <c r="BXO128" s="28"/>
      <c r="BXP128" s="28"/>
      <c r="BXQ128" s="28"/>
      <c r="BXR128" s="28"/>
      <c r="BXS128" s="28"/>
      <c r="BXT128" s="28"/>
      <c r="BXU128" s="28"/>
      <c r="BXV128" s="28"/>
      <c r="BXW128" s="28"/>
      <c r="BXX128" s="28"/>
      <c r="BXY128" s="28"/>
      <c r="BXZ128" s="28"/>
      <c r="BYA128" s="28"/>
      <c r="BYB128" s="28"/>
      <c r="BYC128" s="28"/>
      <c r="BYD128" s="28"/>
      <c r="BYE128" s="28"/>
      <c r="BYF128" s="28"/>
      <c r="BYG128" s="28"/>
      <c r="BYH128" s="28"/>
      <c r="BYI128" s="28"/>
      <c r="BYJ128" s="28"/>
      <c r="BYK128" s="28"/>
      <c r="BYL128" s="28"/>
      <c r="BYM128" s="28"/>
      <c r="BYN128" s="28"/>
      <c r="BYO128" s="28"/>
      <c r="BYP128" s="28"/>
      <c r="BYQ128" s="28"/>
      <c r="BYR128" s="28"/>
      <c r="BYS128" s="28"/>
      <c r="BYT128" s="28"/>
      <c r="BYU128" s="28"/>
      <c r="BYV128" s="28"/>
      <c r="BYW128" s="28"/>
      <c r="BYX128" s="28"/>
      <c r="BYY128" s="28"/>
      <c r="BYZ128" s="28"/>
      <c r="BZA128" s="28"/>
      <c r="BZB128" s="28"/>
      <c r="BZC128" s="28"/>
      <c r="BZD128" s="28"/>
      <c r="BZE128" s="28"/>
      <c r="BZF128" s="28"/>
      <c r="BZG128" s="28"/>
      <c r="BZH128" s="28"/>
      <c r="BZI128" s="28"/>
      <c r="BZJ128" s="28"/>
      <c r="BZK128" s="28"/>
      <c r="BZL128" s="28"/>
      <c r="BZM128" s="28"/>
      <c r="BZN128" s="28"/>
      <c r="BZO128" s="28"/>
      <c r="BZP128" s="28"/>
      <c r="BZQ128" s="28"/>
      <c r="BZR128" s="28"/>
      <c r="BZS128" s="28"/>
      <c r="BZT128" s="28"/>
      <c r="BZU128" s="28"/>
      <c r="BZV128" s="28"/>
      <c r="BZW128" s="28"/>
      <c r="BZX128" s="28"/>
      <c r="BZY128" s="28"/>
      <c r="BZZ128" s="28"/>
      <c r="CAA128" s="28"/>
      <c r="CAB128" s="28"/>
      <c r="CAC128" s="28"/>
      <c r="CAD128" s="28"/>
      <c r="CAE128" s="28"/>
      <c r="CAF128" s="28"/>
      <c r="CAG128" s="28"/>
      <c r="CAH128" s="28"/>
      <c r="CAI128" s="28"/>
      <c r="CAJ128" s="28"/>
      <c r="CAK128" s="28"/>
      <c r="CAL128" s="28"/>
      <c r="CAM128" s="28"/>
      <c r="CAN128" s="28"/>
      <c r="CAO128" s="28"/>
      <c r="CAP128" s="28"/>
      <c r="CAQ128" s="28"/>
      <c r="CAR128" s="28"/>
      <c r="CAS128" s="28"/>
      <c r="CAT128" s="28"/>
      <c r="CAU128" s="28"/>
      <c r="CAV128" s="28"/>
      <c r="CAW128" s="28"/>
      <c r="CAX128" s="28"/>
      <c r="CAY128" s="28"/>
      <c r="CAZ128" s="28"/>
      <c r="CBA128" s="28"/>
      <c r="CBB128" s="28"/>
      <c r="CBC128" s="28"/>
      <c r="CBD128" s="28"/>
      <c r="CBE128" s="28"/>
      <c r="CBF128" s="28"/>
      <c r="CBG128" s="28"/>
      <c r="CBH128" s="28"/>
      <c r="CBI128" s="28"/>
      <c r="CBJ128" s="28"/>
      <c r="CBK128" s="28"/>
      <c r="CBL128" s="28"/>
      <c r="CBM128" s="28"/>
      <c r="CBN128" s="28"/>
      <c r="CBO128" s="28"/>
      <c r="CBP128" s="28"/>
      <c r="CBQ128" s="28"/>
      <c r="CBR128" s="28"/>
      <c r="CBS128" s="28"/>
      <c r="CBT128" s="28"/>
      <c r="CBU128" s="28"/>
      <c r="CBV128" s="28"/>
      <c r="CBW128" s="28"/>
      <c r="CBX128" s="28"/>
      <c r="CBY128" s="28"/>
      <c r="CBZ128" s="28"/>
      <c r="CCA128" s="28"/>
      <c r="CCB128" s="28"/>
      <c r="CCC128" s="28"/>
      <c r="CCD128" s="28"/>
      <c r="CCE128" s="28"/>
      <c r="CCF128" s="28"/>
      <c r="CCG128" s="28"/>
      <c r="CCH128" s="28"/>
      <c r="CCI128" s="28"/>
      <c r="CCJ128" s="28"/>
      <c r="CCK128" s="28"/>
      <c r="CCL128" s="28"/>
      <c r="CCM128" s="28"/>
      <c r="CCN128" s="28"/>
      <c r="CCO128" s="28"/>
      <c r="CCP128" s="28"/>
      <c r="CCQ128" s="28"/>
      <c r="CCR128" s="28"/>
      <c r="CCS128" s="28"/>
      <c r="CCT128" s="28"/>
      <c r="CCU128" s="28"/>
      <c r="CCV128" s="28"/>
      <c r="CCW128" s="28"/>
      <c r="CCX128" s="28"/>
      <c r="CCY128" s="28"/>
      <c r="CCZ128" s="28"/>
      <c r="CDA128" s="28"/>
      <c r="CDB128" s="28"/>
      <c r="CDC128" s="28"/>
      <c r="CDD128" s="28"/>
      <c r="CDE128" s="28"/>
      <c r="CDF128" s="28"/>
      <c r="CDG128" s="28"/>
      <c r="CDH128" s="28"/>
      <c r="CDI128" s="28"/>
      <c r="CDJ128" s="28"/>
      <c r="CDK128" s="28"/>
      <c r="CDL128" s="28"/>
      <c r="CDM128" s="28"/>
      <c r="CDN128" s="28"/>
      <c r="CDO128" s="28"/>
      <c r="CDP128" s="28"/>
      <c r="CDQ128" s="28"/>
      <c r="CDR128" s="28"/>
      <c r="CDS128" s="28"/>
      <c r="CDT128" s="28"/>
      <c r="CDU128" s="28"/>
      <c r="CDV128" s="28"/>
      <c r="CDW128" s="28"/>
      <c r="CDX128" s="28"/>
      <c r="CDY128" s="28"/>
      <c r="CDZ128" s="28"/>
      <c r="CEA128" s="28"/>
      <c r="CEB128" s="28"/>
      <c r="CEC128" s="28"/>
      <c r="CED128" s="28"/>
      <c r="CEE128" s="28"/>
      <c r="CEF128" s="28"/>
      <c r="CEG128" s="28"/>
      <c r="CEH128" s="28"/>
      <c r="CEI128" s="28"/>
      <c r="CEJ128" s="28"/>
      <c r="CEK128" s="28"/>
      <c r="CEL128" s="28"/>
      <c r="CEM128" s="28"/>
      <c r="CEN128" s="28"/>
      <c r="CEO128" s="28"/>
      <c r="CEP128" s="28"/>
      <c r="CEQ128" s="28"/>
      <c r="CER128" s="28"/>
      <c r="CES128" s="28"/>
      <c r="CET128" s="28"/>
      <c r="CEU128" s="28"/>
      <c r="CEV128" s="28"/>
      <c r="CEW128" s="28"/>
      <c r="CEX128" s="28"/>
      <c r="CEY128" s="28"/>
      <c r="CEZ128" s="28"/>
      <c r="CFA128" s="28"/>
      <c r="CFB128" s="28"/>
      <c r="CFC128" s="28"/>
      <c r="CFD128" s="28"/>
      <c r="CFE128" s="28"/>
      <c r="CFF128" s="28"/>
      <c r="CFG128" s="28"/>
      <c r="CFH128" s="28"/>
      <c r="CFI128" s="28"/>
      <c r="CFJ128" s="28"/>
      <c r="CFK128" s="28"/>
      <c r="CFL128" s="28"/>
      <c r="CFM128" s="28"/>
      <c r="CFN128" s="28"/>
      <c r="CFO128" s="28"/>
      <c r="CFP128" s="28"/>
      <c r="CFQ128" s="28"/>
      <c r="CFR128" s="28"/>
      <c r="CFS128" s="28"/>
      <c r="CFT128" s="28"/>
      <c r="CFU128" s="28"/>
      <c r="CFV128" s="28"/>
      <c r="CFW128" s="28"/>
      <c r="CFX128" s="28"/>
      <c r="CFY128" s="28"/>
      <c r="CFZ128" s="28"/>
      <c r="CGA128" s="28"/>
      <c r="CGB128" s="28"/>
      <c r="CGC128" s="28"/>
      <c r="CGD128" s="28"/>
      <c r="CGE128" s="28"/>
      <c r="CGF128" s="28"/>
      <c r="CGG128" s="28"/>
      <c r="CGH128" s="28"/>
      <c r="CGI128" s="28"/>
      <c r="CGJ128" s="28"/>
      <c r="CGK128" s="28"/>
      <c r="CGL128" s="28"/>
      <c r="CGM128" s="28"/>
      <c r="CGN128" s="28"/>
      <c r="CGO128" s="28"/>
      <c r="CGP128" s="28"/>
      <c r="CGQ128" s="28"/>
      <c r="CGR128" s="28"/>
      <c r="CGS128" s="28"/>
      <c r="CGT128" s="28"/>
      <c r="CGU128" s="28"/>
      <c r="CGV128" s="28"/>
      <c r="CGW128" s="28"/>
      <c r="CGX128" s="28"/>
      <c r="CGY128" s="28"/>
      <c r="CGZ128" s="28"/>
      <c r="CHA128" s="28"/>
      <c r="CHB128" s="28"/>
      <c r="CHC128" s="28"/>
      <c r="CHD128" s="28"/>
      <c r="CHE128" s="28"/>
      <c r="CHF128" s="28"/>
      <c r="CHG128" s="28"/>
      <c r="CHH128" s="28"/>
      <c r="CHI128" s="28"/>
      <c r="CHJ128" s="28"/>
      <c r="CHK128" s="28"/>
      <c r="CHL128" s="28"/>
      <c r="CHM128" s="28"/>
      <c r="CHN128" s="28"/>
      <c r="CHO128" s="28"/>
      <c r="CHP128" s="28"/>
      <c r="CHQ128" s="28"/>
      <c r="CHR128" s="28"/>
      <c r="CHS128" s="28"/>
      <c r="CHT128" s="28"/>
      <c r="CHU128" s="28"/>
      <c r="CHV128" s="28"/>
      <c r="CHW128" s="28"/>
      <c r="CHX128" s="28"/>
      <c r="CHY128" s="28"/>
      <c r="CHZ128" s="28"/>
      <c r="CIA128" s="28"/>
      <c r="CIB128" s="28"/>
      <c r="CIC128" s="28"/>
      <c r="CID128" s="28"/>
      <c r="CIE128" s="28"/>
      <c r="CIF128" s="28"/>
      <c r="CIG128" s="28"/>
      <c r="CIH128" s="28"/>
      <c r="CII128" s="28"/>
      <c r="CIJ128" s="28"/>
      <c r="CIK128" s="28"/>
      <c r="CIL128" s="28"/>
      <c r="CIM128" s="28"/>
      <c r="CIN128" s="28"/>
      <c r="CIO128" s="28"/>
      <c r="CIP128" s="28"/>
      <c r="CIQ128" s="28"/>
      <c r="CIR128" s="28"/>
      <c r="CIS128" s="28"/>
      <c r="CIT128" s="28"/>
      <c r="CIU128" s="28"/>
      <c r="CIV128" s="28"/>
      <c r="CIW128" s="28"/>
      <c r="CIX128" s="28"/>
      <c r="CIY128" s="28"/>
      <c r="CIZ128" s="28"/>
      <c r="CJA128" s="28"/>
      <c r="CJB128" s="28"/>
      <c r="CJC128" s="28"/>
      <c r="CJD128" s="28"/>
      <c r="CJE128" s="28"/>
      <c r="CJF128" s="28"/>
      <c r="CJG128" s="28"/>
      <c r="CJH128" s="28"/>
      <c r="CJI128" s="28"/>
      <c r="CJJ128" s="28"/>
      <c r="CJK128" s="28"/>
      <c r="CJL128" s="28"/>
      <c r="CJM128" s="28"/>
      <c r="CJN128" s="28"/>
      <c r="CJO128" s="28"/>
      <c r="CJP128" s="28"/>
      <c r="CJQ128" s="28"/>
      <c r="CJR128" s="28"/>
      <c r="CJS128" s="28"/>
      <c r="CJT128" s="28"/>
      <c r="CJU128" s="28"/>
      <c r="CJV128" s="28"/>
      <c r="CJW128" s="28"/>
      <c r="CJX128" s="28"/>
      <c r="CJY128" s="28"/>
      <c r="CJZ128" s="28"/>
      <c r="CKA128" s="28"/>
      <c r="CKB128" s="28"/>
      <c r="CKC128" s="28"/>
      <c r="CKD128" s="28"/>
      <c r="CKE128" s="28"/>
      <c r="CKF128" s="28"/>
      <c r="CKG128" s="28"/>
      <c r="CKH128" s="28"/>
      <c r="CKI128" s="28"/>
      <c r="CKJ128" s="28"/>
      <c r="CKK128" s="28"/>
      <c r="CKL128" s="28"/>
      <c r="CKM128" s="28"/>
      <c r="CKN128" s="28"/>
      <c r="CKO128" s="28"/>
      <c r="CKP128" s="28"/>
      <c r="CKQ128" s="28"/>
      <c r="CKR128" s="28"/>
      <c r="CKS128" s="28"/>
      <c r="CKT128" s="28"/>
      <c r="CKU128" s="28"/>
      <c r="CKV128" s="28"/>
      <c r="CKW128" s="28"/>
      <c r="CKX128" s="28"/>
      <c r="CKY128" s="28"/>
      <c r="CKZ128" s="28"/>
      <c r="CLA128" s="28"/>
      <c r="CLB128" s="28"/>
      <c r="CLC128" s="28"/>
      <c r="CLD128" s="28"/>
      <c r="CLE128" s="28"/>
      <c r="CLF128" s="28"/>
      <c r="CLG128" s="28"/>
      <c r="CLH128" s="28"/>
      <c r="CLI128" s="28"/>
      <c r="CLJ128" s="28"/>
      <c r="CLK128" s="28"/>
      <c r="CLL128" s="28"/>
      <c r="CLM128" s="28"/>
      <c r="CLN128" s="28"/>
      <c r="CLO128" s="28"/>
      <c r="CLP128" s="28"/>
      <c r="CLQ128" s="28"/>
      <c r="CLR128" s="28"/>
      <c r="CLS128" s="28"/>
      <c r="CLT128" s="28"/>
      <c r="CLU128" s="28"/>
      <c r="CLV128" s="28"/>
      <c r="CLW128" s="28"/>
      <c r="CLX128" s="28"/>
      <c r="CLY128" s="28"/>
      <c r="CLZ128" s="28"/>
      <c r="CMA128" s="28"/>
      <c r="CMB128" s="28"/>
      <c r="CMC128" s="28"/>
      <c r="CMD128" s="28"/>
      <c r="CME128" s="28"/>
      <c r="CMF128" s="28"/>
      <c r="CMG128" s="28"/>
      <c r="CMH128" s="28"/>
      <c r="CMI128" s="28"/>
      <c r="CMJ128" s="28"/>
      <c r="CMK128" s="28"/>
      <c r="CML128" s="28"/>
      <c r="CMM128" s="28"/>
      <c r="CMN128" s="28"/>
      <c r="CMO128" s="28"/>
      <c r="CMP128" s="28"/>
      <c r="CMQ128" s="28"/>
      <c r="CMR128" s="28"/>
      <c r="CMS128" s="28"/>
      <c r="CMT128" s="28"/>
      <c r="CMU128" s="28"/>
      <c r="CMV128" s="28"/>
      <c r="CMW128" s="28"/>
      <c r="CMX128" s="28"/>
      <c r="CMY128" s="28"/>
      <c r="CMZ128" s="28"/>
      <c r="CNA128" s="28"/>
      <c r="CNB128" s="28"/>
      <c r="CNC128" s="28"/>
      <c r="CND128" s="28"/>
      <c r="CNE128" s="28"/>
      <c r="CNF128" s="28"/>
      <c r="CNG128" s="28"/>
      <c r="CNH128" s="28"/>
      <c r="CNI128" s="28"/>
      <c r="CNJ128" s="28"/>
      <c r="CNK128" s="28"/>
      <c r="CNL128" s="28"/>
      <c r="CNM128" s="28"/>
      <c r="CNN128" s="28"/>
      <c r="CNO128" s="28"/>
      <c r="CNP128" s="28"/>
      <c r="CNQ128" s="28"/>
      <c r="CNR128" s="28"/>
      <c r="CNS128" s="28"/>
      <c r="CNT128" s="28"/>
      <c r="CNU128" s="28"/>
      <c r="CNV128" s="28"/>
      <c r="CNW128" s="28"/>
      <c r="CNX128" s="28"/>
      <c r="CNY128" s="28"/>
      <c r="CNZ128" s="28"/>
      <c r="COA128" s="28"/>
      <c r="COB128" s="28"/>
      <c r="COC128" s="28"/>
      <c r="COD128" s="28"/>
      <c r="COE128" s="28"/>
      <c r="COF128" s="28"/>
      <c r="COG128" s="28"/>
      <c r="COH128" s="28"/>
      <c r="COI128" s="28"/>
      <c r="COJ128" s="28"/>
      <c r="COK128" s="28"/>
      <c r="COL128" s="28"/>
      <c r="COM128" s="28"/>
      <c r="CON128" s="28"/>
      <c r="COO128" s="28"/>
      <c r="COP128" s="28"/>
      <c r="COQ128" s="28"/>
      <c r="COR128" s="28"/>
      <c r="COS128" s="28"/>
      <c r="COT128" s="28"/>
      <c r="COU128" s="28"/>
      <c r="COV128" s="28"/>
      <c r="COW128" s="28"/>
      <c r="COX128" s="28"/>
      <c r="COY128" s="28"/>
      <c r="COZ128" s="28"/>
      <c r="CPA128" s="28"/>
      <c r="CPB128" s="28"/>
      <c r="CPC128" s="28"/>
      <c r="CPD128" s="28"/>
      <c r="CPE128" s="28"/>
      <c r="CPF128" s="28"/>
      <c r="CPG128" s="28"/>
      <c r="CPH128" s="28"/>
      <c r="CPI128" s="28"/>
      <c r="CPJ128" s="28"/>
      <c r="CPK128" s="28"/>
      <c r="CPL128" s="28"/>
      <c r="CPM128" s="28"/>
      <c r="CPN128" s="28"/>
      <c r="CPO128" s="28"/>
      <c r="CPP128" s="28"/>
      <c r="CPQ128" s="28"/>
      <c r="CPR128" s="28"/>
      <c r="CPS128" s="28"/>
      <c r="CPT128" s="28"/>
      <c r="CPU128" s="28"/>
      <c r="CPV128" s="28"/>
      <c r="CPW128" s="28"/>
      <c r="CPX128" s="28"/>
      <c r="CPY128" s="28"/>
      <c r="CPZ128" s="28"/>
      <c r="CQA128" s="28"/>
      <c r="CQB128" s="28"/>
      <c r="CQC128" s="28"/>
      <c r="CQD128" s="28"/>
      <c r="CQE128" s="28"/>
      <c r="CQF128" s="28"/>
      <c r="CQG128" s="28"/>
      <c r="CQH128" s="28"/>
      <c r="CQI128" s="28"/>
      <c r="CQJ128" s="28"/>
      <c r="CQK128" s="28"/>
      <c r="CQL128" s="28"/>
      <c r="CQM128" s="28"/>
      <c r="CQN128" s="28"/>
      <c r="CQO128" s="28"/>
      <c r="CQP128" s="28"/>
      <c r="CQQ128" s="28"/>
      <c r="CQR128" s="28"/>
      <c r="CQS128" s="28"/>
      <c r="CQT128" s="28"/>
      <c r="CQU128" s="28"/>
      <c r="CQV128" s="28"/>
      <c r="CQW128" s="28"/>
      <c r="CQX128" s="28"/>
      <c r="CQY128" s="28"/>
      <c r="CQZ128" s="28"/>
      <c r="CRA128" s="28"/>
      <c r="CRB128" s="28"/>
      <c r="CRC128" s="28"/>
      <c r="CRD128" s="28"/>
      <c r="CRE128" s="28"/>
      <c r="CRF128" s="28"/>
      <c r="CRG128" s="28"/>
      <c r="CRH128" s="28"/>
      <c r="CRI128" s="28"/>
      <c r="CRJ128" s="28"/>
      <c r="CRK128" s="28"/>
      <c r="CRL128" s="28"/>
      <c r="CRM128" s="28"/>
      <c r="CRN128" s="28"/>
      <c r="CRO128" s="28"/>
      <c r="CRP128" s="28"/>
      <c r="CRQ128" s="28"/>
      <c r="CRR128" s="28"/>
      <c r="CRS128" s="28"/>
      <c r="CRT128" s="28"/>
      <c r="CRU128" s="28"/>
      <c r="CRV128" s="28"/>
      <c r="CRW128" s="28"/>
      <c r="CRX128" s="28"/>
      <c r="CRY128" s="28"/>
      <c r="CRZ128" s="28"/>
      <c r="CSA128" s="28"/>
      <c r="CSB128" s="28"/>
      <c r="CSC128" s="28"/>
      <c r="CSD128" s="28"/>
      <c r="CSE128" s="28"/>
      <c r="CSF128" s="28"/>
      <c r="CSG128" s="28"/>
      <c r="CSH128" s="28"/>
      <c r="CSI128" s="28"/>
      <c r="CSJ128" s="28"/>
      <c r="CSK128" s="28"/>
      <c r="CSL128" s="28"/>
      <c r="CSM128" s="28"/>
      <c r="CSN128" s="28"/>
      <c r="CSO128" s="28"/>
      <c r="CSP128" s="28"/>
      <c r="CSQ128" s="28"/>
      <c r="CSR128" s="28"/>
      <c r="CSS128" s="28"/>
      <c r="CST128" s="28"/>
      <c r="CSU128" s="28"/>
      <c r="CSV128" s="28"/>
      <c r="CSW128" s="28"/>
      <c r="CSX128" s="28"/>
      <c r="CSY128" s="28"/>
      <c r="CSZ128" s="28"/>
      <c r="CTA128" s="28"/>
      <c r="CTB128" s="28"/>
      <c r="CTC128" s="28"/>
      <c r="CTD128" s="28"/>
      <c r="CTE128" s="28"/>
      <c r="CTF128" s="28"/>
      <c r="CTG128" s="28"/>
      <c r="CTH128" s="28"/>
      <c r="CTI128" s="28"/>
      <c r="CTJ128" s="28"/>
      <c r="CTK128" s="28"/>
      <c r="CTL128" s="28"/>
      <c r="CTM128" s="28"/>
      <c r="CTN128" s="28"/>
      <c r="CTO128" s="28"/>
      <c r="CTP128" s="28"/>
      <c r="CTQ128" s="28"/>
      <c r="CTR128" s="28"/>
      <c r="CTS128" s="28"/>
      <c r="CTT128" s="28"/>
      <c r="CTU128" s="28"/>
      <c r="CTV128" s="28"/>
      <c r="CTW128" s="28"/>
      <c r="CTX128" s="28"/>
      <c r="CTY128" s="28"/>
      <c r="CTZ128" s="28"/>
      <c r="CUA128" s="28"/>
      <c r="CUB128" s="28"/>
      <c r="CUC128" s="28"/>
      <c r="CUD128" s="28"/>
      <c r="CUE128" s="28"/>
      <c r="CUF128" s="28"/>
      <c r="CUG128" s="28"/>
      <c r="CUH128" s="28"/>
      <c r="CUI128" s="28"/>
      <c r="CUJ128" s="28"/>
      <c r="CUK128" s="28"/>
      <c r="CUL128" s="28"/>
      <c r="CUM128" s="28"/>
      <c r="CUN128" s="28"/>
      <c r="CUO128" s="28"/>
      <c r="CUP128" s="28"/>
      <c r="CUQ128" s="28"/>
      <c r="CUR128" s="28"/>
      <c r="CUS128" s="28"/>
      <c r="CUT128" s="28"/>
      <c r="CUU128" s="28"/>
      <c r="CUV128" s="28"/>
      <c r="CUW128" s="28"/>
      <c r="CUX128" s="28"/>
      <c r="CUY128" s="28"/>
      <c r="CUZ128" s="28"/>
      <c r="CVA128" s="28"/>
      <c r="CVB128" s="28"/>
      <c r="CVC128" s="28"/>
      <c r="CVD128" s="28"/>
      <c r="CVE128" s="28"/>
      <c r="CVF128" s="28"/>
      <c r="CVG128" s="28"/>
      <c r="CVH128" s="28"/>
      <c r="CVI128" s="28"/>
      <c r="CVJ128" s="28"/>
      <c r="CVK128" s="28"/>
      <c r="CVL128" s="28"/>
      <c r="CVM128" s="28"/>
      <c r="CVN128" s="28"/>
      <c r="CVO128" s="28"/>
      <c r="CVP128" s="28"/>
      <c r="CVQ128" s="28"/>
      <c r="CVR128" s="28"/>
      <c r="CVS128" s="28"/>
      <c r="CVT128" s="28"/>
      <c r="CVU128" s="28"/>
      <c r="CVV128" s="28"/>
      <c r="CVW128" s="28"/>
      <c r="CVX128" s="28"/>
      <c r="CVY128" s="28"/>
      <c r="CVZ128" s="28"/>
      <c r="CWA128" s="28"/>
      <c r="CWB128" s="28"/>
      <c r="CWC128" s="28"/>
      <c r="CWD128" s="28"/>
      <c r="CWE128" s="28"/>
      <c r="CWF128" s="28"/>
      <c r="CWG128" s="28"/>
      <c r="CWH128" s="28"/>
      <c r="CWI128" s="28"/>
      <c r="CWJ128" s="28"/>
      <c r="CWK128" s="28"/>
      <c r="CWL128" s="28"/>
      <c r="CWM128" s="28"/>
      <c r="CWN128" s="28"/>
      <c r="CWO128" s="28"/>
      <c r="CWP128" s="28"/>
      <c r="CWQ128" s="28"/>
      <c r="CWR128" s="28"/>
      <c r="CWS128" s="28"/>
      <c r="CWT128" s="28"/>
      <c r="CWU128" s="28"/>
      <c r="CWV128" s="28"/>
      <c r="CWW128" s="28"/>
      <c r="CWX128" s="28"/>
      <c r="CWY128" s="28"/>
      <c r="CWZ128" s="28"/>
      <c r="CXA128" s="28"/>
      <c r="CXB128" s="28"/>
      <c r="CXC128" s="28"/>
      <c r="CXD128" s="28"/>
      <c r="CXE128" s="28"/>
      <c r="CXF128" s="28"/>
      <c r="CXG128" s="28"/>
      <c r="CXH128" s="28"/>
      <c r="CXI128" s="28"/>
      <c r="CXJ128" s="28"/>
      <c r="CXK128" s="28"/>
      <c r="CXL128" s="28"/>
      <c r="CXM128" s="28"/>
      <c r="CXN128" s="28"/>
      <c r="CXO128" s="28"/>
      <c r="CXP128" s="28"/>
      <c r="CXQ128" s="28"/>
      <c r="CXR128" s="28"/>
      <c r="CXS128" s="28"/>
      <c r="CXT128" s="28"/>
      <c r="CXU128" s="28"/>
      <c r="CXV128" s="28"/>
      <c r="CXW128" s="28"/>
      <c r="CXX128" s="28"/>
      <c r="CXY128" s="28"/>
      <c r="CXZ128" s="28"/>
      <c r="CYA128" s="28"/>
      <c r="CYB128" s="28"/>
      <c r="CYC128" s="28"/>
      <c r="CYD128" s="28"/>
      <c r="CYE128" s="28"/>
      <c r="CYF128" s="28"/>
      <c r="CYG128" s="28"/>
      <c r="CYH128" s="28"/>
      <c r="CYI128" s="28"/>
      <c r="CYJ128" s="28"/>
      <c r="CYK128" s="28"/>
      <c r="CYL128" s="28"/>
      <c r="CYM128" s="28"/>
      <c r="CYN128" s="28"/>
      <c r="CYO128" s="28"/>
      <c r="CYP128" s="28"/>
      <c r="CYQ128" s="28"/>
      <c r="CYR128" s="28"/>
      <c r="CYS128" s="28"/>
      <c r="CYT128" s="28"/>
      <c r="CYU128" s="28"/>
      <c r="CYV128" s="28"/>
      <c r="CYW128" s="28"/>
      <c r="CYX128" s="28"/>
      <c r="CYY128" s="28"/>
      <c r="CYZ128" s="28"/>
      <c r="CZA128" s="28"/>
      <c r="CZB128" s="28"/>
      <c r="CZC128" s="28"/>
      <c r="CZD128" s="28"/>
      <c r="CZE128" s="28"/>
      <c r="CZF128" s="28"/>
      <c r="CZG128" s="28"/>
      <c r="CZH128" s="28"/>
      <c r="CZI128" s="28"/>
      <c r="CZJ128" s="28"/>
      <c r="CZK128" s="28"/>
      <c r="CZL128" s="28"/>
      <c r="CZM128" s="28"/>
      <c r="CZN128" s="28"/>
      <c r="CZO128" s="28"/>
      <c r="CZP128" s="28"/>
      <c r="CZQ128" s="28"/>
      <c r="CZR128" s="28"/>
      <c r="CZS128" s="28"/>
      <c r="CZT128" s="28"/>
      <c r="CZU128" s="28"/>
      <c r="CZV128" s="28"/>
      <c r="CZW128" s="28"/>
      <c r="CZX128" s="28"/>
      <c r="CZY128" s="28"/>
      <c r="CZZ128" s="28"/>
      <c r="DAA128" s="28"/>
      <c r="DAB128" s="28"/>
      <c r="DAC128" s="28"/>
      <c r="DAD128" s="28"/>
      <c r="DAE128" s="28"/>
      <c r="DAF128" s="28"/>
      <c r="DAG128" s="28"/>
      <c r="DAH128" s="28"/>
      <c r="DAI128" s="28"/>
      <c r="DAJ128" s="28"/>
      <c r="DAK128" s="28"/>
      <c r="DAL128" s="28"/>
      <c r="DAM128" s="28"/>
      <c r="DAN128" s="28"/>
      <c r="DAO128" s="28"/>
      <c r="DAP128" s="28"/>
      <c r="DAQ128" s="28"/>
      <c r="DAR128" s="28"/>
      <c r="DAS128" s="28"/>
      <c r="DAT128" s="28"/>
      <c r="DAU128" s="28"/>
      <c r="DAV128" s="28"/>
      <c r="DAW128" s="28"/>
      <c r="DAX128" s="28"/>
      <c r="DAY128" s="28"/>
      <c r="DAZ128" s="28"/>
      <c r="DBA128" s="28"/>
      <c r="DBB128" s="28"/>
      <c r="DBC128" s="28"/>
      <c r="DBD128" s="28"/>
      <c r="DBE128" s="28"/>
      <c r="DBF128" s="28"/>
      <c r="DBG128" s="28"/>
      <c r="DBH128" s="28"/>
      <c r="DBI128" s="28"/>
      <c r="DBJ128" s="28"/>
      <c r="DBK128" s="28"/>
      <c r="DBL128" s="28"/>
      <c r="DBM128" s="28"/>
      <c r="DBN128" s="28"/>
      <c r="DBO128" s="28"/>
      <c r="DBP128" s="28"/>
      <c r="DBQ128" s="28"/>
      <c r="DBR128" s="28"/>
      <c r="DBS128" s="28"/>
      <c r="DBT128" s="28"/>
      <c r="DBU128" s="28"/>
      <c r="DBV128" s="28"/>
      <c r="DBW128" s="28"/>
      <c r="DBX128" s="28"/>
      <c r="DBY128" s="28"/>
      <c r="DBZ128" s="28"/>
      <c r="DCA128" s="28"/>
      <c r="DCB128" s="28"/>
      <c r="DCC128" s="28"/>
      <c r="DCD128" s="28"/>
      <c r="DCE128" s="28"/>
      <c r="DCF128" s="28"/>
      <c r="DCG128" s="28"/>
      <c r="DCH128" s="28"/>
      <c r="DCI128" s="28"/>
      <c r="DCJ128" s="28"/>
      <c r="DCK128" s="28"/>
      <c r="DCL128" s="28"/>
      <c r="DCM128" s="28"/>
      <c r="DCN128" s="28"/>
      <c r="DCO128" s="28"/>
      <c r="DCP128" s="28"/>
      <c r="DCQ128" s="28"/>
      <c r="DCR128" s="28"/>
      <c r="DCS128" s="28"/>
      <c r="DCT128" s="28"/>
      <c r="DCU128" s="28"/>
      <c r="DCV128" s="28"/>
      <c r="DCW128" s="28"/>
      <c r="DCX128" s="28"/>
      <c r="DCY128" s="28"/>
      <c r="DCZ128" s="28"/>
      <c r="DDA128" s="28"/>
      <c r="DDB128" s="28"/>
      <c r="DDC128" s="28"/>
      <c r="DDD128" s="28"/>
      <c r="DDE128" s="28"/>
      <c r="DDF128" s="28"/>
      <c r="DDG128" s="28"/>
      <c r="DDH128" s="28"/>
      <c r="DDI128" s="28"/>
      <c r="DDJ128" s="28"/>
      <c r="DDK128" s="28"/>
      <c r="DDL128" s="28"/>
      <c r="DDM128" s="28"/>
      <c r="DDN128" s="28"/>
      <c r="DDO128" s="28"/>
      <c r="DDP128" s="28"/>
      <c r="DDQ128" s="28"/>
      <c r="DDR128" s="28"/>
      <c r="DDS128" s="28"/>
      <c r="DDT128" s="28"/>
      <c r="DDU128" s="28"/>
      <c r="DDV128" s="28"/>
      <c r="DDW128" s="28"/>
      <c r="DDX128" s="28"/>
      <c r="DDY128" s="28"/>
      <c r="DDZ128" s="28"/>
      <c r="DEA128" s="28"/>
      <c r="DEB128" s="28"/>
      <c r="DEC128" s="28"/>
      <c r="DED128" s="28"/>
      <c r="DEE128" s="28"/>
      <c r="DEF128" s="28"/>
      <c r="DEG128" s="28"/>
      <c r="DEH128" s="28"/>
      <c r="DEI128" s="28"/>
      <c r="DEJ128" s="28"/>
      <c r="DEK128" s="28"/>
      <c r="DEL128" s="28"/>
      <c r="DEM128" s="28"/>
      <c r="DEN128" s="28"/>
      <c r="DEO128" s="28"/>
      <c r="DEP128" s="28"/>
      <c r="DEQ128" s="28"/>
      <c r="DER128" s="28"/>
      <c r="DES128" s="28"/>
      <c r="DET128" s="28"/>
      <c r="DEU128" s="28"/>
      <c r="DEV128" s="28"/>
      <c r="DEW128" s="28"/>
      <c r="DEX128" s="28"/>
      <c r="DEY128" s="28"/>
      <c r="DEZ128" s="28"/>
      <c r="DFA128" s="28"/>
      <c r="DFB128" s="28"/>
      <c r="DFC128" s="28"/>
      <c r="DFD128" s="28"/>
      <c r="DFE128" s="28"/>
      <c r="DFF128" s="28"/>
      <c r="DFG128" s="28"/>
      <c r="DFH128" s="28"/>
      <c r="DFI128" s="28"/>
      <c r="DFJ128" s="28"/>
      <c r="DFK128" s="28"/>
      <c r="DFL128" s="28"/>
      <c r="DFM128" s="28"/>
      <c r="DFN128" s="28"/>
      <c r="DFO128" s="28"/>
      <c r="DFP128" s="28"/>
      <c r="DFQ128" s="28"/>
      <c r="DFR128" s="28"/>
      <c r="DFS128" s="28"/>
      <c r="DFT128" s="28"/>
      <c r="DFU128" s="28"/>
      <c r="DFV128" s="28"/>
      <c r="DFW128" s="28"/>
      <c r="DFX128" s="28"/>
      <c r="DFY128" s="28"/>
      <c r="DFZ128" s="28"/>
      <c r="DGA128" s="28"/>
      <c r="DGB128" s="28"/>
      <c r="DGC128" s="28"/>
      <c r="DGD128" s="28"/>
      <c r="DGE128" s="28"/>
      <c r="DGF128" s="28"/>
      <c r="DGG128" s="28"/>
      <c r="DGH128" s="28"/>
      <c r="DGI128" s="28"/>
      <c r="DGJ128" s="28"/>
      <c r="DGK128" s="28"/>
      <c r="DGL128" s="28"/>
      <c r="DGM128" s="28"/>
      <c r="DGN128" s="28"/>
      <c r="DGO128" s="28"/>
      <c r="DGP128" s="28"/>
      <c r="DGQ128" s="28"/>
      <c r="DGR128" s="28"/>
      <c r="DGS128" s="28"/>
      <c r="DGT128" s="28"/>
      <c r="DGU128" s="28"/>
      <c r="DGV128" s="28"/>
      <c r="DGW128" s="28"/>
      <c r="DGX128" s="28"/>
      <c r="DGY128" s="28"/>
      <c r="DGZ128" s="28"/>
      <c r="DHA128" s="28"/>
      <c r="DHB128" s="28"/>
      <c r="DHC128" s="28"/>
      <c r="DHD128" s="28"/>
      <c r="DHE128" s="28"/>
      <c r="DHF128" s="28"/>
      <c r="DHG128" s="28"/>
      <c r="DHH128" s="28"/>
      <c r="DHI128" s="28"/>
      <c r="DHJ128" s="28"/>
      <c r="DHK128" s="28"/>
      <c r="DHL128" s="28"/>
      <c r="DHM128" s="28"/>
      <c r="DHN128" s="28"/>
      <c r="DHO128" s="28"/>
      <c r="DHP128" s="28"/>
      <c r="DHQ128" s="28"/>
      <c r="DHR128" s="28"/>
      <c r="DHS128" s="28"/>
      <c r="DHT128" s="28"/>
      <c r="DHU128" s="28"/>
      <c r="DHV128" s="28"/>
      <c r="DHW128" s="28"/>
      <c r="DHX128" s="28"/>
      <c r="DHY128" s="28"/>
      <c r="DHZ128" s="28"/>
      <c r="DIA128" s="28"/>
      <c r="DIB128" s="28"/>
      <c r="DIC128" s="28"/>
      <c r="DID128" s="28"/>
      <c r="DIE128" s="28"/>
      <c r="DIF128" s="28"/>
      <c r="DIG128" s="28"/>
      <c r="DIH128" s="28"/>
      <c r="DII128" s="28"/>
      <c r="DIJ128" s="28"/>
      <c r="DIK128" s="28"/>
      <c r="DIL128" s="28"/>
      <c r="DIM128" s="28"/>
      <c r="DIN128" s="28"/>
      <c r="DIO128" s="28"/>
      <c r="DIP128" s="28"/>
      <c r="DIQ128" s="28"/>
      <c r="DIR128" s="28"/>
      <c r="DIS128" s="28"/>
      <c r="DIT128" s="28"/>
      <c r="DIU128" s="28"/>
      <c r="DIV128" s="28"/>
      <c r="DIW128" s="28"/>
      <c r="DIX128" s="28"/>
      <c r="DIY128" s="28"/>
      <c r="DIZ128" s="28"/>
      <c r="DJA128" s="28"/>
      <c r="DJB128" s="28"/>
      <c r="DJC128" s="28"/>
      <c r="DJD128" s="28"/>
      <c r="DJE128" s="28"/>
      <c r="DJF128" s="28"/>
      <c r="DJG128" s="28"/>
      <c r="DJH128" s="28"/>
      <c r="DJI128" s="28"/>
      <c r="DJJ128" s="28"/>
      <c r="DJK128" s="28"/>
      <c r="DJL128" s="28"/>
      <c r="DJM128" s="28"/>
      <c r="DJN128" s="28"/>
      <c r="DJO128" s="28"/>
      <c r="DJP128" s="28"/>
      <c r="DJQ128" s="28"/>
      <c r="DJR128" s="28"/>
      <c r="DJS128" s="28"/>
      <c r="DJT128" s="28"/>
      <c r="DJU128" s="28"/>
      <c r="DJV128" s="28"/>
      <c r="DJW128" s="28"/>
      <c r="DJX128" s="28"/>
      <c r="DJY128" s="28"/>
      <c r="DJZ128" s="28"/>
      <c r="DKA128" s="28"/>
      <c r="DKB128" s="28"/>
      <c r="DKC128" s="28"/>
      <c r="DKD128" s="28"/>
      <c r="DKE128" s="28"/>
      <c r="DKF128" s="28"/>
      <c r="DKG128" s="28"/>
      <c r="DKH128" s="28"/>
      <c r="DKI128" s="28"/>
      <c r="DKJ128" s="28"/>
      <c r="DKK128" s="28"/>
      <c r="DKL128" s="28"/>
      <c r="DKM128" s="28"/>
      <c r="DKN128" s="28"/>
      <c r="DKO128" s="28"/>
      <c r="DKP128" s="28"/>
      <c r="DKQ128" s="28"/>
      <c r="DKR128" s="28"/>
      <c r="DKS128" s="28"/>
      <c r="DKT128" s="28"/>
      <c r="DKU128" s="28"/>
      <c r="DKV128" s="28"/>
      <c r="DKW128" s="28"/>
      <c r="DKX128" s="28"/>
      <c r="DKY128" s="28"/>
      <c r="DKZ128" s="28"/>
      <c r="DLA128" s="28"/>
      <c r="DLB128" s="28"/>
      <c r="DLC128" s="28"/>
      <c r="DLD128" s="28"/>
      <c r="DLE128" s="28"/>
      <c r="DLF128" s="28"/>
      <c r="DLG128" s="28"/>
      <c r="DLH128" s="28"/>
      <c r="DLI128" s="28"/>
      <c r="DLJ128" s="28"/>
      <c r="DLK128" s="28"/>
      <c r="DLL128" s="28"/>
      <c r="DLM128" s="28"/>
      <c r="DLN128" s="28"/>
      <c r="DLO128" s="28"/>
      <c r="DLP128" s="28"/>
      <c r="DLQ128" s="28"/>
      <c r="DLR128" s="28"/>
      <c r="DLS128" s="28"/>
      <c r="DLT128" s="28"/>
      <c r="DLU128" s="28"/>
      <c r="DLV128" s="28"/>
      <c r="DLW128" s="28"/>
      <c r="DLX128" s="28"/>
      <c r="DLY128" s="28"/>
      <c r="DLZ128" s="28"/>
      <c r="DMA128" s="28"/>
      <c r="DMB128" s="28"/>
      <c r="DMC128" s="28"/>
      <c r="DMD128" s="28"/>
      <c r="DME128" s="28"/>
      <c r="DMF128" s="28"/>
      <c r="DMG128" s="28"/>
      <c r="DMH128" s="28"/>
      <c r="DMI128" s="28"/>
      <c r="DMJ128" s="28"/>
      <c r="DMK128" s="28"/>
      <c r="DML128" s="28"/>
      <c r="DMM128" s="28"/>
      <c r="DMN128" s="28"/>
      <c r="DMO128" s="28"/>
      <c r="DMP128" s="28"/>
      <c r="DMQ128" s="28"/>
      <c r="DMR128" s="28"/>
      <c r="DMS128" s="28"/>
      <c r="DMT128" s="28"/>
      <c r="DMU128" s="28"/>
      <c r="DMV128" s="28"/>
      <c r="DMW128" s="28"/>
      <c r="DMX128" s="28"/>
      <c r="DMY128" s="28"/>
      <c r="DMZ128" s="28"/>
      <c r="DNA128" s="28"/>
      <c r="DNB128" s="28"/>
      <c r="DNC128" s="28"/>
      <c r="DND128" s="28"/>
      <c r="DNE128" s="28"/>
      <c r="DNF128" s="28"/>
      <c r="DNG128" s="28"/>
      <c r="DNH128" s="28"/>
      <c r="DNI128" s="28"/>
      <c r="DNJ128" s="28"/>
      <c r="DNK128" s="28"/>
      <c r="DNL128" s="28"/>
      <c r="DNM128" s="28"/>
      <c r="DNN128" s="28"/>
      <c r="DNO128" s="28"/>
      <c r="DNP128" s="28"/>
      <c r="DNQ128" s="28"/>
      <c r="DNR128" s="28"/>
      <c r="DNS128" s="28"/>
      <c r="DNT128" s="28"/>
      <c r="DNU128" s="28"/>
      <c r="DNV128" s="28"/>
      <c r="DNW128" s="28"/>
      <c r="DNX128" s="28"/>
      <c r="DNY128" s="28"/>
      <c r="DNZ128" s="28"/>
      <c r="DOA128" s="28"/>
      <c r="DOB128" s="28"/>
      <c r="DOC128" s="28"/>
      <c r="DOD128" s="28"/>
      <c r="DOE128" s="28"/>
      <c r="DOF128" s="28"/>
      <c r="DOG128" s="28"/>
      <c r="DOH128" s="28"/>
      <c r="DOI128" s="28"/>
      <c r="DOJ128" s="28"/>
      <c r="DOK128" s="28"/>
      <c r="DOL128" s="28"/>
      <c r="DOM128" s="28"/>
      <c r="DON128" s="28"/>
      <c r="DOO128" s="28"/>
      <c r="DOP128" s="28"/>
      <c r="DOQ128" s="28"/>
      <c r="DOR128" s="28"/>
      <c r="DOS128" s="31"/>
    </row>
    <row r="129" spans="1:21" ht="15.75" hidden="1" customHeight="1">
      <c r="A129" s="651"/>
      <c r="B129" s="27" t="s">
        <v>3007</v>
      </c>
      <c r="C129" s="27"/>
      <c r="D129" s="653">
        <v>20</v>
      </c>
      <c r="E129" s="653">
        <v>20</v>
      </c>
      <c r="F129" s="653">
        <v>20</v>
      </c>
      <c r="G129" s="654" t="s">
        <v>3006</v>
      </c>
      <c r="H129" s="654"/>
      <c r="I129" s="647">
        <v>437.35</v>
      </c>
      <c r="J129" s="647">
        <v>437.35</v>
      </c>
      <c r="K129" s="647">
        <v>437.35</v>
      </c>
      <c r="L129" s="647">
        <v>437.35</v>
      </c>
      <c r="M129" s="27"/>
      <c r="N129" s="647">
        <v>437.35</v>
      </c>
      <c r="O129" s="647">
        <v>437.35</v>
      </c>
      <c r="P129" s="647">
        <v>437.35</v>
      </c>
      <c r="Q129" s="647">
        <v>437.35</v>
      </c>
      <c r="R129" s="27"/>
      <c r="S129" s="52"/>
      <c r="T129" s="28"/>
      <c r="U129" s="105"/>
    </row>
    <row r="130" spans="1:21" ht="18.75" hidden="1">
      <c r="A130" s="8" t="s">
        <v>3040</v>
      </c>
      <c r="B130" s="1" t="s">
        <v>3008</v>
      </c>
      <c r="C130" s="1"/>
      <c r="D130" s="649">
        <v>15</v>
      </c>
      <c r="E130" s="649">
        <v>15</v>
      </c>
      <c r="F130" s="649">
        <v>15</v>
      </c>
      <c r="G130" s="650" t="s">
        <v>3006</v>
      </c>
      <c r="H130" s="650"/>
      <c r="I130" s="648">
        <v>346.58</v>
      </c>
      <c r="J130" s="648">
        <v>346.58</v>
      </c>
      <c r="K130" s="648">
        <v>346.58</v>
      </c>
      <c r="L130" s="648">
        <v>346.58</v>
      </c>
      <c r="M130" s="1"/>
      <c r="N130" s="648">
        <v>346.58</v>
      </c>
      <c r="O130" s="648">
        <v>346.58</v>
      </c>
      <c r="P130" s="648">
        <v>346.58</v>
      </c>
      <c r="Q130" s="648">
        <v>346.58</v>
      </c>
      <c r="R130" s="1"/>
      <c r="S130" s="44"/>
      <c r="T130" s="28"/>
      <c r="U130" s="31"/>
    </row>
    <row r="131" spans="1:21" ht="18.75" hidden="1">
      <c r="A131" s="8" t="s">
        <v>3036</v>
      </c>
      <c r="B131" s="1" t="s">
        <v>3009</v>
      </c>
      <c r="C131" s="1"/>
      <c r="D131" s="649">
        <v>5</v>
      </c>
      <c r="E131" s="649">
        <v>5</v>
      </c>
      <c r="F131" s="649">
        <v>5</v>
      </c>
      <c r="G131" s="650" t="s">
        <v>3006</v>
      </c>
      <c r="H131" s="650"/>
      <c r="I131" s="648">
        <v>346.58</v>
      </c>
      <c r="J131" s="648">
        <v>346.58</v>
      </c>
      <c r="K131" s="648">
        <v>346.58</v>
      </c>
      <c r="L131" s="648">
        <v>346.58</v>
      </c>
      <c r="M131" s="1"/>
      <c r="N131" s="648">
        <v>346.58</v>
      </c>
      <c r="O131" s="648">
        <v>346.58</v>
      </c>
      <c r="P131" s="648">
        <v>346.58</v>
      </c>
      <c r="Q131" s="648">
        <v>346.58</v>
      </c>
      <c r="R131" s="1"/>
      <c r="S131" s="44"/>
      <c r="T131" s="28"/>
      <c r="U131" s="31"/>
    </row>
    <row r="132" spans="1:21" ht="18.75" hidden="1">
      <c r="A132" s="8" t="s">
        <v>3037</v>
      </c>
      <c r="B132" s="1" t="s">
        <v>3012</v>
      </c>
      <c r="C132" s="1"/>
      <c r="D132" s="649">
        <v>5</v>
      </c>
      <c r="E132" s="649">
        <v>5</v>
      </c>
      <c r="F132" s="649">
        <v>5</v>
      </c>
      <c r="G132" s="650" t="s">
        <v>3006</v>
      </c>
      <c r="H132" s="650"/>
      <c r="I132" s="648">
        <v>264.06</v>
      </c>
      <c r="J132" s="648">
        <v>264.06</v>
      </c>
      <c r="K132" s="648">
        <v>264.06</v>
      </c>
      <c r="L132" s="648">
        <v>264.06</v>
      </c>
      <c r="M132" s="1"/>
      <c r="N132" s="648">
        <v>264.06</v>
      </c>
      <c r="O132" s="648">
        <v>264.06</v>
      </c>
      <c r="P132" s="648">
        <v>264.06</v>
      </c>
      <c r="Q132" s="648">
        <v>264.06</v>
      </c>
      <c r="R132" s="1"/>
      <c r="S132" s="44"/>
      <c r="T132" s="28"/>
      <c r="U132" s="31"/>
    </row>
    <row r="133" spans="1:21" ht="18.75" hidden="1">
      <c r="A133" s="8" t="s">
        <v>3038</v>
      </c>
      <c r="B133" s="1" t="s">
        <v>3011</v>
      </c>
      <c r="C133" s="1"/>
      <c r="D133" s="649">
        <v>10</v>
      </c>
      <c r="E133" s="649">
        <v>10</v>
      </c>
      <c r="F133" s="649">
        <v>10</v>
      </c>
      <c r="G133" s="650" t="s">
        <v>3006</v>
      </c>
      <c r="H133" s="650"/>
      <c r="I133" s="648">
        <v>346.58</v>
      </c>
      <c r="J133" s="648">
        <v>346.58</v>
      </c>
      <c r="K133" s="648">
        <v>346.58</v>
      </c>
      <c r="L133" s="648">
        <v>346.58</v>
      </c>
      <c r="M133" s="1"/>
      <c r="N133" s="648">
        <v>346.58</v>
      </c>
      <c r="O133" s="648">
        <v>346.58</v>
      </c>
      <c r="P133" s="648">
        <v>346.58</v>
      </c>
      <c r="Q133" s="648">
        <v>346.58</v>
      </c>
      <c r="R133" s="1"/>
      <c r="S133" s="44"/>
      <c r="T133" s="28"/>
      <c r="U133" s="31"/>
    </row>
    <row r="134" spans="1:21" ht="5.25" hidden="1" customHeight="1">
      <c r="A134" s="8" t="s">
        <v>3039</v>
      </c>
      <c r="B134" s="1" t="s">
        <v>3010</v>
      </c>
      <c r="C134" s="1"/>
      <c r="D134" s="649">
        <v>5</v>
      </c>
      <c r="E134" s="649">
        <v>5</v>
      </c>
      <c r="F134" s="649">
        <v>5</v>
      </c>
      <c r="G134" s="650" t="s">
        <v>3006</v>
      </c>
      <c r="H134" s="650"/>
      <c r="I134" s="648">
        <v>346.58</v>
      </c>
      <c r="J134" s="648">
        <v>346.58</v>
      </c>
      <c r="K134" s="648">
        <v>346.58</v>
      </c>
      <c r="L134" s="648">
        <v>346.58</v>
      </c>
      <c r="M134" s="1"/>
      <c r="N134" s="648">
        <v>346.58</v>
      </c>
      <c r="O134" s="648">
        <v>346.58</v>
      </c>
      <c r="P134" s="648">
        <v>346.58</v>
      </c>
      <c r="Q134" s="648">
        <v>346.58</v>
      </c>
      <c r="R134" s="1"/>
      <c r="S134" s="44"/>
      <c r="T134" s="28"/>
      <c r="U134" s="31"/>
    </row>
    <row r="135" spans="1:21" ht="22.5" hidden="1" customHeight="1">
      <c r="B135" s="651" t="s">
        <v>3015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44"/>
      <c r="T135" s="372" t="s">
        <v>3016</v>
      </c>
    </row>
    <row r="136" spans="1:21" ht="0.75" hidden="1" customHeight="1">
      <c r="B136" s="65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44"/>
      <c r="T136" s="372" t="s">
        <v>3017</v>
      </c>
    </row>
    <row r="137" spans="1:21" ht="21" hidden="1" customHeight="1">
      <c r="A137" s="373" t="s">
        <v>3018</v>
      </c>
      <c r="B137" s="373" t="s">
        <v>3019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44"/>
      <c r="T137" s="28"/>
    </row>
    <row r="138" spans="1:21" ht="18.75" hidden="1">
      <c r="A138" s="373" t="s">
        <v>3020</v>
      </c>
      <c r="B138" s="373" t="s">
        <v>3021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44"/>
      <c r="T138" s="28"/>
    </row>
    <row r="139" spans="1:21" ht="18.75" hidden="1">
      <c r="A139" s="373" t="s">
        <v>3022</v>
      </c>
      <c r="B139" s="373" t="s">
        <v>3023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44"/>
      <c r="T139" s="28"/>
    </row>
    <row r="140" spans="1:21" ht="18.75" hidden="1">
      <c r="A140" s="651" t="s">
        <v>3024</v>
      </c>
      <c r="B140" s="373" t="s">
        <v>3025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44"/>
      <c r="T140" s="652">
        <v>960</v>
      </c>
    </row>
    <row r="141" spans="1:21" ht="18.75" hidden="1">
      <c r="A141" s="651"/>
      <c r="B141" s="373" t="s">
        <v>3026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44"/>
      <c r="T141" s="652"/>
    </row>
    <row r="142" spans="1:21" ht="18.75" hidden="1">
      <c r="A142" s="373" t="s">
        <v>3027</v>
      </c>
      <c r="B142" s="373" t="s">
        <v>3028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44"/>
      <c r="T142" s="372">
        <v>960</v>
      </c>
    </row>
    <row r="143" spans="1:21" ht="18.75" hidden="1">
      <c r="A143" s="373" t="s">
        <v>3029</v>
      </c>
      <c r="B143" s="373" t="s">
        <v>3030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44"/>
      <c r="T143" s="372">
        <v>960</v>
      </c>
    </row>
    <row r="144" spans="1:21" ht="18.75" hidden="1">
      <c r="A144" s="373" t="s">
        <v>3031</v>
      </c>
      <c r="B144" s="373" t="s">
        <v>3032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44"/>
      <c r="T144" s="372">
        <v>960</v>
      </c>
    </row>
    <row r="145" spans="1:20" ht="18.75" hidden="1">
      <c r="A145" s="373" t="s">
        <v>3033</v>
      </c>
      <c r="B145" s="373" t="s">
        <v>3034</v>
      </c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44"/>
      <c r="T145" s="372">
        <v>960</v>
      </c>
    </row>
    <row r="146" spans="1:20" hidden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44"/>
      <c r="T146" s="28"/>
    </row>
    <row r="147" spans="1:20" ht="26.25">
      <c r="A147" s="379" t="s">
        <v>317</v>
      </c>
      <c r="B147" s="381" t="s">
        <v>3015</v>
      </c>
      <c r="C147" s="1"/>
      <c r="D147" s="1"/>
      <c r="E147" s="380" t="s">
        <v>3014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44"/>
      <c r="T147" s="28"/>
    </row>
    <row r="148" spans="1:20" ht="18.75">
      <c r="A148" s="374" t="s">
        <v>3035</v>
      </c>
      <c r="B148" s="61" t="s">
        <v>3007</v>
      </c>
      <c r="C148" s="1"/>
      <c r="D148" s="1"/>
      <c r="E148" s="13">
        <v>1200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44"/>
      <c r="T148" s="28"/>
    </row>
    <row r="149" spans="1:20" ht="18.75">
      <c r="A149" s="8" t="s">
        <v>3040</v>
      </c>
      <c r="B149" s="15" t="s">
        <v>3008</v>
      </c>
      <c r="C149" s="1"/>
      <c r="D149" s="1"/>
      <c r="E149" s="13">
        <v>1000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44"/>
      <c r="T149" s="28"/>
    </row>
    <row r="150" spans="1:20" ht="18.75">
      <c r="A150" s="8" t="s">
        <v>3036</v>
      </c>
      <c r="B150" s="15" t="s">
        <v>3009</v>
      </c>
      <c r="C150" s="1"/>
      <c r="D150" s="1"/>
      <c r="E150" s="13">
        <v>1000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44"/>
      <c r="T150" s="28"/>
    </row>
    <row r="151" spans="1:20" ht="18.75">
      <c r="A151" s="8" t="s">
        <v>3037</v>
      </c>
      <c r="B151" s="15" t="s">
        <v>3012</v>
      </c>
      <c r="C151" s="1"/>
      <c r="D151" s="1"/>
      <c r="E151" s="13">
        <v>700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44"/>
      <c r="T151" s="28"/>
    </row>
    <row r="152" spans="1:20" ht="18.75">
      <c r="A152" s="8" t="s">
        <v>3038</v>
      </c>
      <c r="B152" s="15" t="s">
        <v>3011</v>
      </c>
      <c r="C152" s="1"/>
      <c r="D152" s="1"/>
      <c r="E152" s="13">
        <v>1000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44"/>
      <c r="T152" s="28"/>
    </row>
    <row r="153" spans="1:20" ht="18.75">
      <c r="A153" s="8" t="s">
        <v>3039</v>
      </c>
      <c r="B153" s="15" t="s">
        <v>3010</v>
      </c>
      <c r="C153" s="1"/>
      <c r="D153" s="1"/>
      <c r="E153" s="13">
        <v>1000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44"/>
      <c r="T153" s="28"/>
    </row>
    <row r="154" spans="1:20" ht="14.25" hidden="1" customHeight="1">
      <c r="B154" s="65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44"/>
      <c r="T154" s="28"/>
    </row>
    <row r="155" spans="1:20" hidden="1">
      <c r="B155" s="65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44"/>
      <c r="T155" s="28"/>
    </row>
    <row r="156" spans="1:20" ht="18.75">
      <c r="A156" s="375" t="s">
        <v>3018</v>
      </c>
      <c r="B156" s="376" t="s">
        <v>3019</v>
      </c>
      <c r="C156" s="41"/>
      <c r="D156" s="41"/>
      <c r="E156" s="382">
        <v>4800</v>
      </c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55"/>
      <c r="T156" s="378"/>
    </row>
    <row r="157" spans="1:20" ht="18.75">
      <c r="A157" s="375" t="s">
        <v>3020</v>
      </c>
      <c r="B157" s="376" t="s">
        <v>3021</v>
      </c>
      <c r="C157" s="41"/>
      <c r="D157" s="41"/>
      <c r="E157" s="382">
        <v>2250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55"/>
      <c r="T157" s="378"/>
    </row>
    <row r="158" spans="1:20" ht="18.75">
      <c r="A158" s="375" t="s">
        <v>3022</v>
      </c>
      <c r="B158" s="376" t="s">
        <v>3023</v>
      </c>
      <c r="C158" s="41"/>
      <c r="D158" s="41"/>
      <c r="E158" s="382">
        <v>960</v>
      </c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55"/>
      <c r="T158" s="378"/>
    </row>
    <row r="159" spans="1:20" ht="18.75">
      <c r="A159" s="646" t="s">
        <v>3024</v>
      </c>
      <c r="B159" s="376" t="s">
        <v>3025</v>
      </c>
      <c r="C159" s="41"/>
      <c r="D159" s="41"/>
      <c r="E159" s="382">
        <v>960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55"/>
      <c r="T159" s="378"/>
    </row>
    <row r="160" spans="1:20" ht="18.75">
      <c r="A160" s="646"/>
      <c r="B160" s="376" t="s">
        <v>3026</v>
      </c>
      <c r="C160" s="41"/>
      <c r="D160" s="41"/>
      <c r="E160" s="382">
        <v>960</v>
      </c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55"/>
      <c r="T160" s="378"/>
    </row>
    <row r="161" spans="1:20" ht="18.75">
      <c r="A161" s="375" t="s">
        <v>3027</v>
      </c>
      <c r="B161" s="376" t="s">
        <v>3028</v>
      </c>
      <c r="C161" s="41"/>
      <c r="D161" s="41"/>
      <c r="E161" s="383">
        <v>950</v>
      </c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55"/>
      <c r="T161" s="378"/>
    </row>
    <row r="162" spans="1:20" ht="18.75">
      <c r="A162" s="375" t="s">
        <v>3029</v>
      </c>
      <c r="B162" s="376" t="s">
        <v>3030</v>
      </c>
      <c r="C162" s="41"/>
      <c r="D162" s="41"/>
      <c r="E162" s="383">
        <v>3800</v>
      </c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55"/>
      <c r="T162" s="378"/>
    </row>
    <row r="163" spans="1:20" ht="18.75">
      <c r="A163" s="375" t="s">
        <v>3031</v>
      </c>
      <c r="B163" s="376" t="s">
        <v>3032</v>
      </c>
      <c r="C163" s="41"/>
      <c r="D163" s="41"/>
      <c r="E163" s="383">
        <v>950</v>
      </c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55"/>
      <c r="T163" s="378"/>
    </row>
    <row r="164" spans="1:20" ht="18.75">
      <c r="A164" s="375" t="s">
        <v>3033</v>
      </c>
      <c r="B164" s="376" t="s">
        <v>3034</v>
      </c>
      <c r="C164" s="41"/>
      <c r="D164" s="41"/>
      <c r="E164" s="383">
        <v>1260</v>
      </c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55"/>
      <c r="T164" s="378"/>
    </row>
    <row r="165" spans="1:20" ht="18.75">
      <c r="A165" s="375" t="s">
        <v>3041</v>
      </c>
      <c r="B165" s="41" t="s">
        <v>3046</v>
      </c>
      <c r="C165" s="41"/>
      <c r="D165" s="41"/>
      <c r="E165" s="383">
        <v>2300</v>
      </c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55"/>
      <c r="T165" s="378"/>
    </row>
    <row r="166" spans="1:20" ht="18.75">
      <c r="A166" s="375" t="s">
        <v>3042</v>
      </c>
      <c r="B166" s="41" t="s">
        <v>3045</v>
      </c>
      <c r="C166" s="41"/>
      <c r="D166" s="41"/>
      <c r="E166" s="383">
        <v>1800</v>
      </c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55"/>
      <c r="T166" s="378"/>
    </row>
    <row r="167" spans="1:20" ht="18.75">
      <c r="A167" s="419" t="s">
        <v>3043</v>
      </c>
      <c r="B167" s="256" t="s">
        <v>3044</v>
      </c>
      <c r="C167" s="256"/>
      <c r="D167" s="256"/>
      <c r="E167" s="420">
        <v>2500</v>
      </c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421"/>
      <c r="T167" s="378"/>
    </row>
    <row r="168" spans="1:20">
      <c r="A168" s="1"/>
      <c r="B168" s="99" t="s">
        <v>214</v>
      </c>
      <c r="F168" s="76" t="s">
        <v>125</v>
      </c>
      <c r="G168" s="75" t="s">
        <v>115</v>
      </c>
      <c r="H168" s="75" t="s">
        <v>116</v>
      </c>
      <c r="I168" s="75" t="s">
        <v>125</v>
      </c>
      <c r="J168" s="75" t="s">
        <v>115</v>
      </c>
      <c r="K168" s="75" t="s">
        <v>116</v>
      </c>
      <c r="L168" s="75" t="s">
        <v>125</v>
      </c>
      <c r="M168" s="75" t="s">
        <v>115</v>
      </c>
      <c r="N168" s="75" t="s">
        <v>116</v>
      </c>
      <c r="O168" s="75" t="s">
        <v>125</v>
      </c>
      <c r="P168" s="75" t="s">
        <v>115</v>
      </c>
      <c r="Q168" s="75" t="s">
        <v>116</v>
      </c>
      <c r="R168" s="75" t="s">
        <v>125</v>
      </c>
      <c r="S168" s="75" t="s">
        <v>115</v>
      </c>
      <c r="T168" s="75" t="s">
        <v>116</v>
      </c>
    </row>
    <row r="169" spans="1:20">
      <c r="A169" s="1"/>
      <c r="B169" s="72" t="s">
        <v>165</v>
      </c>
      <c r="C169" s="86"/>
      <c r="D169" s="86"/>
      <c r="E169" s="86"/>
      <c r="F169" s="424">
        <v>3450</v>
      </c>
      <c r="G169" s="95">
        <v>2900</v>
      </c>
      <c r="H169" s="96">
        <v>2560</v>
      </c>
      <c r="I169" s="96">
        <v>3450</v>
      </c>
      <c r="J169" s="95">
        <v>2900</v>
      </c>
      <c r="K169" s="96">
        <v>2560</v>
      </c>
      <c r="L169" s="96">
        <v>3450</v>
      </c>
      <c r="M169" s="95">
        <v>2900</v>
      </c>
      <c r="N169" s="96">
        <v>2560</v>
      </c>
      <c r="O169" s="96">
        <v>3450</v>
      </c>
      <c r="P169" s="95">
        <v>2900</v>
      </c>
      <c r="Q169" s="96">
        <v>2560</v>
      </c>
      <c r="R169" s="96">
        <v>3450</v>
      </c>
      <c r="S169" s="95">
        <v>2900</v>
      </c>
      <c r="T169" s="96">
        <v>2560</v>
      </c>
    </row>
    <row r="170" spans="1:20">
      <c r="A170" s="1"/>
      <c r="B170" s="70" t="s">
        <v>166</v>
      </c>
      <c r="C170" s="1"/>
      <c r="D170" s="1"/>
      <c r="E170" s="1"/>
      <c r="F170" s="87">
        <v>3500</v>
      </c>
      <c r="G170" s="94">
        <v>2950</v>
      </c>
      <c r="H170" s="57">
        <v>2600</v>
      </c>
      <c r="I170" s="57">
        <v>3500</v>
      </c>
      <c r="J170" s="94">
        <v>2950</v>
      </c>
      <c r="K170" s="57">
        <v>2600</v>
      </c>
      <c r="L170" s="57">
        <v>3500</v>
      </c>
      <c r="M170" s="94">
        <v>2950</v>
      </c>
      <c r="N170" s="57">
        <v>2600</v>
      </c>
      <c r="O170" s="57">
        <v>3500</v>
      </c>
      <c r="P170" s="94">
        <v>2950</v>
      </c>
      <c r="Q170" s="57">
        <v>2600</v>
      </c>
      <c r="R170" s="57">
        <v>3500</v>
      </c>
      <c r="S170" s="94">
        <v>2950</v>
      </c>
      <c r="T170" s="57">
        <v>2600</v>
      </c>
    </row>
    <row r="171" spans="1:20">
      <c r="A171" s="1"/>
      <c r="B171" s="71" t="s">
        <v>167</v>
      </c>
      <c r="C171" s="41"/>
      <c r="D171" s="41"/>
      <c r="E171" s="41"/>
      <c r="F171" s="87">
        <v>4150</v>
      </c>
      <c r="G171" s="94">
        <v>3500</v>
      </c>
      <c r="H171" s="57">
        <v>3150</v>
      </c>
      <c r="I171" s="57">
        <v>4150</v>
      </c>
      <c r="J171" s="94">
        <v>3500</v>
      </c>
      <c r="K171" s="57">
        <v>3150</v>
      </c>
      <c r="L171" s="57">
        <v>4150</v>
      </c>
      <c r="M171" s="94">
        <v>3500</v>
      </c>
      <c r="N171" s="57">
        <v>3150</v>
      </c>
      <c r="O171" s="57">
        <v>4150</v>
      </c>
      <c r="P171" s="94">
        <v>3500</v>
      </c>
      <c r="Q171" s="57">
        <v>3150</v>
      </c>
      <c r="R171" s="57">
        <v>4150</v>
      </c>
      <c r="S171" s="94">
        <v>3500</v>
      </c>
      <c r="T171" s="57">
        <v>3150</v>
      </c>
    </row>
    <row r="172" spans="1:20">
      <c r="A172" s="1"/>
      <c r="B172" s="70" t="s">
        <v>168</v>
      </c>
      <c r="C172" s="1"/>
      <c r="D172" s="1"/>
      <c r="E172" s="1"/>
      <c r="F172" s="87">
        <v>5100</v>
      </c>
      <c r="G172" s="94">
        <v>4350</v>
      </c>
      <c r="H172" s="57">
        <v>3800</v>
      </c>
      <c r="I172" s="57">
        <v>5100</v>
      </c>
      <c r="J172" s="94">
        <v>4350</v>
      </c>
      <c r="K172" s="57">
        <v>3800</v>
      </c>
      <c r="L172" s="57">
        <v>5100</v>
      </c>
      <c r="M172" s="94">
        <v>4350</v>
      </c>
      <c r="N172" s="57">
        <v>3800</v>
      </c>
      <c r="O172" s="57">
        <v>5100</v>
      </c>
      <c r="P172" s="94">
        <v>4350</v>
      </c>
      <c r="Q172" s="57">
        <v>3800</v>
      </c>
      <c r="R172" s="57">
        <v>5100</v>
      </c>
      <c r="S172" s="94">
        <v>4350</v>
      </c>
      <c r="T172" s="57">
        <v>3800</v>
      </c>
    </row>
    <row r="173" spans="1:20">
      <c r="A173" s="1"/>
      <c r="B173" s="71" t="s">
        <v>169</v>
      </c>
      <c r="C173" s="41"/>
      <c r="D173" s="41"/>
      <c r="E173" s="41"/>
      <c r="F173" s="87">
        <v>3800</v>
      </c>
      <c r="G173" s="94">
        <v>3200</v>
      </c>
      <c r="H173" s="57">
        <v>2850</v>
      </c>
      <c r="I173" s="57">
        <v>3781</v>
      </c>
      <c r="J173" s="94">
        <v>3200</v>
      </c>
      <c r="K173" s="57">
        <v>2850</v>
      </c>
      <c r="L173" s="57">
        <v>3781</v>
      </c>
      <c r="M173" s="94">
        <v>3200</v>
      </c>
      <c r="N173" s="57">
        <v>2850</v>
      </c>
      <c r="O173" s="57">
        <v>3781</v>
      </c>
      <c r="P173" s="94">
        <v>3200</v>
      </c>
      <c r="Q173" s="57">
        <v>2850</v>
      </c>
      <c r="R173" s="57">
        <v>3781</v>
      </c>
      <c r="S173" s="94">
        <v>3200</v>
      </c>
      <c r="T173" s="57">
        <v>2850</v>
      </c>
    </row>
    <row r="174" spans="1:20">
      <c r="A174" s="1"/>
      <c r="B174" s="70" t="s">
        <v>170</v>
      </c>
      <c r="C174" s="1"/>
      <c r="D174" s="1"/>
      <c r="E174" s="1"/>
      <c r="F174" s="87">
        <v>4400</v>
      </c>
      <c r="G174" s="94">
        <v>3750</v>
      </c>
      <c r="H174" s="57">
        <v>3300</v>
      </c>
      <c r="I174" s="57">
        <v>4400</v>
      </c>
      <c r="J174" s="94">
        <v>3750</v>
      </c>
      <c r="K174" s="57">
        <v>3300</v>
      </c>
      <c r="L174" s="57">
        <v>4400</v>
      </c>
      <c r="M174" s="94">
        <v>3750</v>
      </c>
      <c r="N174" s="57">
        <v>3300</v>
      </c>
      <c r="O174" s="57">
        <v>4400</v>
      </c>
      <c r="P174" s="94">
        <v>3750</v>
      </c>
      <c r="Q174" s="57">
        <v>3300</v>
      </c>
      <c r="R174" s="57">
        <v>4400</v>
      </c>
      <c r="S174" s="94">
        <v>3750</v>
      </c>
      <c r="T174" s="57">
        <v>3300</v>
      </c>
    </row>
    <row r="175" spans="1:20">
      <c r="A175" s="1"/>
      <c r="B175" s="71" t="s">
        <v>171</v>
      </c>
      <c r="C175" s="41"/>
      <c r="D175" s="41"/>
      <c r="E175" s="41"/>
      <c r="F175" s="87">
        <v>5400</v>
      </c>
      <c r="G175" s="57">
        <v>4600</v>
      </c>
      <c r="H175" s="57">
        <v>4050</v>
      </c>
      <c r="I175" s="57">
        <v>5400</v>
      </c>
      <c r="J175" s="57">
        <v>4600</v>
      </c>
      <c r="K175" s="57">
        <v>4050</v>
      </c>
      <c r="L175" s="57">
        <v>5400</v>
      </c>
      <c r="M175" s="57">
        <v>4600</v>
      </c>
      <c r="N175" s="57">
        <v>4050</v>
      </c>
      <c r="O175" s="57">
        <v>5400</v>
      </c>
      <c r="P175" s="57">
        <v>4600</v>
      </c>
      <c r="Q175" s="57">
        <v>4050</v>
      </c>
      <c r="R175" s="57">
        <v>5400</v>
      </c>
      <c r="S175" s="57">
        <v>4600</v>
      </c>
      <c r="T175" s="57">
        <v>4050</v>
      </c>
    </row>
    <row r="176" spans="1:20">
      <c r="A176" s="1"/>
      <c r="B176" s="70" t="s">
        <v>172</v>
      </c>
      <c r="C176" s="1"/>
      <c r="D176" s="1"/>
      <c r="E176" s="1"/>
      <c r="F176" s="87">
        <v>6400</v>
      </c>
      <c r="G176" s="57">
        <v>5440</v>
      </c>
      <c r="H176" s="57">
        <v>5000</v>
      </c>
      <c r="I176" s="57">
        <v>6400</v>
      </c>
      <c r="J176" s="57">
        <v>5440</v>
      </c>
      <c r="K176" s="57">
        <v>5000</v>
      </c>
      <c r="L176" s="57">
        <v>6400</v>
      </c>
      <c r="M176" s="57">
        <v>5440</v>
      </c>
      <c r="N176" s="57">
        <v>5000</v>
      </c>
      <c r="O176" s="57">
        <v>6400</v>
      </c>
      <c r="P176" s="57">
        <v>5440</v>
      </c>
      <c r="Q176" s="57">
        <v>5000</v>
      </c>
      <c r="R176" s="57">
        <v>6400</v>
      </c>
      <c r="S176" s="57">
        <v>5440</v>
      </c>
      <c r="T176" s="57">
        <v>5000</v>
      </c>
    </row>
    <row r="177" spans="1:20">
      <c r="A177" s="1"/>
      <c r="B177" s="71" t="s">
        <v>173</v>
      </c>
      <c r="C177" s="41"/>
      <c r="D177" s="41"/>
      <c r="E177" s="41"/>
      <c r="F177" s="87">
        <v>6100</v>
      </c>
      <c r="G177" s="57">
        <v>5200</v>
      </c>
      <c r="H177" s="57">
        <v>4750</v>
      </c>
      <c r="I177" s="57">
        <v>6100</v>
      </c>
      <c r="J177" s="57">
        <v>5200</v>
      </c>
      <c r="K177" s="57">
        <v>4750</v>
      </c>
      <c r="L177" s="57">
        <v>6100</v>
      </c>
      <c r="M177" s="57">
        <v>5200</v>
      </c>
      <c r="N177" s="57">
        <v>4750</v>
      </c>
      <c r="O177" s="57">
        <v>6100</v>
      </c>
      <c r="P177" s="57">
        <v>5200</v>
      </c>
      <c r="Q177" s="57">
        <v>4750</v>
      </c>
      <c r="R177" s="57">
        <v>6100</v>
      </c>
      <c r="S177" s="57">
        <v>5200</v>
      </c>
      <c r="T177" s="57">
        <v>4750</v>
      </c>
    </row>
    <row r="178" spans="1:20">
      <c r="A178" s="1"/>
      <c r="B178" s="70" t="s">
        <v>174</v>
      </c>
      <c r="C178" s="1"/>
      <c r="D178" s="1"/>
      <c r="E178" s="1"/>
      <c r="F178" s="87">
        <v>6550</v>
      </c>
      <c r="G178" s="57">
        <v>5570</v>
      </c>
      <c r="H178" s="57">
        <v>5120</v>
      </c>
      <c r="I178" s="57">
        <v>6550</v>
      </c>
      <c r="J178" s="57">
        <v>5570</v>
      </c>
      <c r="K178" s="57">
        <v>5120</v>
      </c>
      <c r="L178" s="57">
        <v>6550</v>
      </c>
      <c r="M178" s="57">
        <v>5570</v>
      </c>
      <c r="N178" s="57">
        <v>5120</v>
      </c>
      <c r="O178" s="57">
        <v>6550</v>
      </c>
      <c r="P178" s="57">
        <v>5570</v>
      </c>
      <c r="Q178" s="57">
        <v>5120</v>
      </c>
      <c r="R178" s="57">
        <v>6550</v>
      </c>
      <c r="S178" s="57">
        <v>5570</v>
      </c>
      <c r="T178" s="57">
        <v>5120</v>
      </c>
    </row>
    <row r="179" spans="1:20">
      <c r="A179" s="41"/>
      <c r="B179" s="70" t="s">
        <v>175</v>
      </c>
      <c r="C179" s="1"/>
      <c r="D179" s="1"/>
      <c r="E179" s="1"/>
      <c r="F179" s="87">
        <v>8100</v>
      </c>
      <c r="G179" s="57">
        <v>6900</v>
      </c>
      <c r="H179" s="57">
        <v>6150</v>
      </c>
      <c r="I179" s="57">
        <v>8100</v>
      </c>
      <c r="J179" s="57">
        <v>6900</v>
      </c>
      <c r="K179" s="57">
        <v>6150</v>
      </c>
      <c r="L179" s="57">
        <v>8100</v>
      </c>
      <c r="M179" s="57">
        <v>6900</v>
      </c>
      <c r="N179" s="57">
        <v>6150</v>
      </c>
      <c r="O179" s="57">
        <v>8100</v>
      </c>
      <c r="P179" s="57">
        <v>6900</v>
      </c>
      <c r="Q179" s="57">
        <v>6150</v>
      </c>
      <c r="R179" s="57">
        <v>8100</v>
      </c>
      <c r="S179" s="57">
        <v>6900</v>
      </c>
      <c r="T179" s="57">
        <v>6150</v>
      </c>
    </row>
    <row r="180" spans="1:20">
      <c r="A180" s="41"/>
      <c r="B180" s="71" t="s">
        <v>176</v>
      </c>
      <c r="C180" s="41"/>
      <c r="D180" s="41"/>
      <c r="E180" s="41"/>
      <c r="F180" s="87">
        <v>13200</v>
      </c>
      <c r="G180" s="57">
        <v>11200</v>
      </c>
      <c r="H180" s="57">
        <v>11150</v>
      </c>
      <c r="I180" s="57">
        <v>13200</v>
      </c>
      <c r="J180" s="57">
        <v>11200</v>
      </c>
      <c r="K180" s="57">
        <v>11150</v>
      </c>
      <c r="L180" s="57">
        <v>13200</v>
      </c>
      <c r="M180" s="57">
        <v>11200</v>
      </c>
      <c r="N180" s="57">
        <v>11150</v>
      </c>
      <c r="O180" s="57">
        <v>13200</v>
      </c>
      <c r="P180" s="57">
        <v>11200</v>
      </c>
      <c r="Q180" s="57">
        <v>11150</v>
      </c>
      <c r="R180" s="57">
        <v>13200</v>
      </c>
      <c r="S180" s="57">
        <v>11200</v>
      </c>
      <c r="T180" s="57">
        <v>11150</v>
      </c>
    </row>
    <row r="181" spans="1:20">
      <c r="A181" s="41"/>
      <c r="B181" s="70" t="s">
        <v>3051</v>
      </c>
      <c r="C181" s="1"/>
      <c r="D181" s="1"/>
      <c r="E181" s="1"/>
      <c r="F181" s="87">
        <v>4400</v>
      </c>
      <c r="G181" s="57">
        <v>3600</v>
      </c>
      <c r="H181" s="57">
        <v>3300</v>
      </c>
      <c r="I181" s="57">
        <v>4400</v>
      </c>
      <c r="J181" s="57">
        <v>3600</v>
      </c>
      <c r="K181" s="57">
        <v>3300</v>
      </c>
      <c r="L181" s="57">
        <v>4400</v>
      </c>
      <c r="M181" s="57">
        <v>3600</v>
      </c>
      <c r="N181" s="57">
        <v>3300</v>
      </c>
      <c r="O181" s="57">
        <v>4400</v>
      </c>
      <c r="P181" s="57">
        <v>3600</v>
      </c>
      <c r="Q181" s="57">
        <v>3300</v>
      </c>
      <c r="R181" s="57">
        <v>4400</v>
      </c>
      <c r="S181" s="57">
        <v>3600</v>
      </c>
      <c r="T181" s="57">
        <v>3300</v>
      </c>
    </row>
    <row r="182" spans="1:20">
      <c r="A182" s="1"/>
      <c r="F182" s="429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</row>
    <row r="183" spans="1:20">
      <c r="A183" s="1"/>
      <c r="B183" s="73" t="s">
        <v>177</v>
      </c>
      <c r="C183" s="1"/>
      <c r="D183" s="1"/>
      <c r="E183" s="1"/>
      <c r="F183" s="76" t="s">
        <v>125</v>
      </c>
      <c r="G183" s="93" t="s">
        <v>115</v>
      </c>
      <c r="H183" s="75" t="s">
        <v>116</v>
      </c>
      <c r="I183" s="75" t="s">
        <v>125</v>
      </c>
      <c r="J183" s="93" t="s">
        <v>115</v>
      </c>
      <c r="K183" s="75" t="s">
        <v>116</v>
      </c>
      <c r="L183" s="75" t="s">
        <v>125</v>
      </c>
      <c r="M183" s="93" t="s">
        <v>115</v>
      </c>
      <c r="N183" s="75" t="s">
        <v>116</v>
      </c>
      <c r="O183" s="75" t="s">
        <v>125</v>
      </c>
      <c r="P183" s="93" t="s">
        <v>115</v>
      </c>
      <c r="Q183" s="75" t="s">
        <v>116</v>
      </c>
      <c r="R183" s="75" t="s">
        <v>125</v>
      </c>
      <c r="S183" s="93" t="s">
        <v>115</v>
      </c>
      <c r="T183" s="75" t="s">
        <v>116</v>
      </c>
    </row>
    <row r="184" spans="1:20">
      <c r="A184" s="1"/>
      <c r="B184" s="74" t="s">
        <v>178</v>
      </c>
      <c r="C184" s="1"/>
      <c r="D184" s="1"/>
      <c r="E184" s="1"/>
      <c r="F184" s="87">
        <v>2250</v>
      </c>
      <c r="G184" s="57">
        <v>2080</v>
      </c>
      <c r="H184" s="57">
        <v>1880</v>
      </c>
      <c r="I184" s="57">
        <v>2250</v>
      </c>
      <c r="J184" s="57">
        <v>2080</v>
      </c>
      <c r="K184" s="57">
        <v>1880</v>
      </c>
      <c r="L184" s="57">
        <v>2250</v>
      </c>
      <c r="M184" s="57">
        <v>2080</v>
      </c>
      <c r="N184" s="57">
        <v>1880</v>
      </c>
      <c r="O184" s="57">
        <v>2250</v>
      </c>
      <c r="P184" s="57">
        <v>2080</v>
      </c>
      <c r="Q184" s="57">
        <v>1880</v>
      </c>
      <c r="R184" s="57">
        <v>2250</v>
      </c>
      <c r="S184" s="57">
        <v>2080</v>
      </c>
      <c r="T184" s="57">
        <v>1880</v>
      </c>
    </row>
    <row r="185" spans="1:20">
      <c r="A185" s="1"/>
      <c r="B185" s="74" t="s">
        <v>179</v>
      </c>
      <c r="C185" s="1"/>
      <c r="D185" s="1"/>
      <c r="E185" s="1"/>
      <c r="F185" s="87">
        <v>2450</v>
      </c>
      <c r="G185" s="57">
        <v>2380</v>
      </c>
      <c r="H185" s="57">
        <v>2180</v>
      </c>
      <c r="I185" s="57">
        <v>2450</v>
      </c>
      <c r="J185" s="57">
        <v>2380</v>
      </c>
      <c r="K185" s="57">
        <v>2180</v>
      </c>
      <c r="L185" s="57">
        <v>2450</v>
      </c>
      <c r="M185" s="57">
        <v>2380</v>
      </c>
      <c r="N185" s="57">
        <v>2180</v>
      </c>
      <c r="O185" s="57">
        <v>2450</v>
      </c>
      <c r="P185" s="57">
        <v>2380</v>
      </c>
      <c r="Q185" s="57">
        <v>2180</v>
      </c>
      <c r="R185" s="57">
        <v>2450</v>
      </c>
      <c r="S185" s="57">
        <v>2380</v>
      </c>
      <c r="T185" s="57">
        <v>2180</v>
      </c>
    </row>
    <row r="186" spans="1:20">
      <c r="A186" s="1"/>
      <c r="B186" s="74" t="s">
        <v>180</v>
      </c>
      <c r="C186" s="1"/>
      <c r="D186" s="1"/>
      <c r="E186" s="1"/>
      <c r="F186" s="87">
        <v>2800</v>
      </c>
      <c r="G186" s="57">
        <v>2400</v>
      </c>
      <c r="H186" s="57">
        <v>2300</v>
      </c>
      <c r="I186" s="57">
        <v>2800</v>
      </c>
      <c r="J186" s="57">
        <v>2400</v>
      </c>
      <c r="K186" s="57">
        <v>2300</v>
      </c>
      <c r="L186" s="57">
        <v>2800</v>
      </c>
      <c r="M186" s="57">
        <v>2400</v>
      </c>
      <c r="N186" s="57">
        <v>2300</v>
      </c>
      <c r="O186" s="57">
        <v>2800</v>
      </c>
      <c r="P186" s="57">
        <v>2400</v>
      </c>
      <c r="Q186" s="57">
        <v>2300</v>
      </c>
      <c r="R186" s="57">
        <v>2800</v>
      </c>
      <c r="S186" s="57">
        <v>2400</v>
      </c>
      <c r="T186" s="57">
        <v>2300</v>
      </c>
    </row>
    <row r="187" spans="1:20">
      <c r="A187" s="1"/>
      <c r="B187" s="74" t="s">
        <v>181</v>
      </c>
      <c r="C187" s="1"/>
      <c r="D187" s="1"/>
      <c r="E187" s="1"/>
      <c r="F187" s="87">
        <v>2850</v>
      </c>
      <c r="G187" s="57">
        <v>2100</v>
      </c>
      <c r="H187" s="57">
        <v>1900</v>
      </c>
      <c r="I187" s="57">
        <v>2850</v>
      </c>
      <c r="J187" s="57">
        <v>2100</v>
      </c>
      <c r="K187" s="57">
        <v>1900</v>
      </c>
      <c r="L187" s="57">
        <v>2850</v>
      </c>
      <c r="M187" s="57">
        <v>2100</v>
      </c>
      <c r="N187" s="57">
        <v>1900</v>
      </c>
      <c r="O187" s="57">
        <v>2850</v>
      </c>
      <c r="P187" s="57">
        <v>2100</v>
      </c>
      <c r="Q187" s="57">
        <v>1900</v>
      </c>
      <c r="R187" s="57">
        <v>2850</v>
      </c>
      <c r="S187" s="57">
        <v>2100</v>
      </c>
      <c r="T187" s="57">
        <v>1900</v>
      </c>
    </row>
    <row r="188" spans="1:20">
      <c r="A188" s="1"/>
      <c r="B188" s="74" t="s">
        <v>182</v>
      </c>
      <c r="C188" s="1"/>
      <c r="D188" s="1"/>
      <c r="E188" s="1"/>
      <c r="F188" s="87">
        <v>2400</v>
      </c>
      <c r="G188" s="57">
        <v>2500</v>
      </c>
      <c r="H188" s="57">
        <v>2400</v>
      </c>
      <c r="I188" s="57">
        <v>2400</v>
      </c>
      <c r="J188" s="57">
        <v>2500</v>
      </c>
      <c r="K188" s="57">
        <v>2400</v>
      </c>
      <c r="L188" s="57">
        <v>2400</v>
      </c>
      <c r="M188" s="57">
        <v>2500</v>
      </c>
      <c r="N188" s="57">
        <v>2400</v>
      </c>
      <c r="O188" s="57">
        <v>2400</v>
      </c>
      <c r="P188" s="57">
        <v>2500</v>
      </c>
      <c r="Q188" s="57">
        <v>2400</v>
      </c>
      <c r="R188" s="57">
        <v>2400</v>
      </c>
      <c r="S188" s="57">
        <v>2500</v>
      </c>
      <c r="T188" s="57">
        <v>2400</v>
      </c>
    </row>
    <row r="189" spans="1:20">
      <c r="A189" s="1"/>
      <c r="B189" s="74" t="s">
        <v>183</v>
      </c>
      <c r="C189" s="1"/>
      <c r="D189" s="1"/>
      <c r="E189" s="1"/>
      <c r="F189" s="87">
        <v>2850</v>
      </c>
      <c r="G189" s="57"/>
      <c r="H189" s="57"/>
      <c r="I189" s="57">
        <v>2850</v>
      </c>
      <c r="J189" s="57"/>
      <c r="K189" s="57"/>
      <c r="L189" s="57">
        <v>2850</v>
      </c>
      <c r="M189" s="57"/>
      <c r="N189" s="57"/>
      <c r="O189" s="57">
        <v>2850</v>
      </c>
      <c r="P189" s="57"/>
      <c r="Q189" s="57"/>
      <c r="R189" s="57">
        <v>2850</v>
      </c>
      <c r="S189" s="57"/>
      <c r="T189" s="57"/>
    </row>
    <row r="190" spans="1:20">
      <c r="A190" s="1"/>
      <c r="B190" s="1"/>
      <c r="C190" s="229"/>
      <c r="D190" s="229"/>
      <c r="E190" s="229"/>
      <c r="F190" s="229"/>
      <c r="G190" s="434"/>
      <c r="H190" s="57"/>
      <c r="I190" s="57"/>
      <c r="J190" s="94"/>
      <c r="K190" s="57"/>
      <c r="L190" s="57"/>
      <c r="M190" s="57"/>
      <c r="N190" s="57"/>
      <c r="O190" s="57"/>
      <c r="P190" s="57"/>
      <c r="Q190" s="57"/>
      <c r="R190" s="57"/>
      <c r="S190" s="57"/>
      <c r="T190" s="57"/>
    </row>
    <row r="191" spans="1:20">
      <c r="A191" s="1"/>
      <c r="B191" s="229" t="s">
        <v>469</v>
      </c>
      <c r="C191" s="1"/>
      <c r="D191" s="1"/>
      <c r="E191" s="1"/>
      <c r="F191" s="1"/>
      <c r="G191" s="57"/>
      <c r="H191" s="57"/>
      <c r="I191" s="75" t="s">
        <v>125</v>
      </c>
      <c r="J191" s="93" t="s">
        <v>115</v>
      </c>
      <c r="K191" s="75" t="s">
        <v>116</v>
      </c>
      <c r="L191" s="57"/>
      <c r="M191" s="57"/>
      <c r="N191" s="57"/>
      <c r="O191" s="57"/>
      <c r="P191" s="57"/>
      <c r="Q191" s="57"/>
      <c r="R191" s="57"/>
      <c r="S191" s="57"/>
      <c r="T191" s="57"/>
    </row>
    <row r="192" spans="1:20" ht="21">
      <c r="A192" s="1"/>
      <c r="B192" s="230" t="s">
        <v>470</v>
      </c>
      <c r="F192" s="76" t="s">
        <v>125</v>
      </c>
      <c r="G192" s="93" t="s">
        <v>115</v>
      </c>
      <c r="H192" s="75" t="s">
        <v>116</v>
      </c>
      <c r="I192" s="433"/>
      <c r="J192" s="433"/>
      <c r="K192" s="433"/>
      <c r="L192" s="57"/>
      <c r="M192" s="57"/>
      <c r="N192" s="57"/>
      <c r="O192" s="57"/>
      <c r="P192" s="57"/>
      <c r="Q192" s="57"/>
      <c r="R192" s="57"/>
      <c r="S192" s="57"/>
      <c r="T192" s="75" t="s">
        <v>116</v>
      </c>
    </row>
    <row r="193" spans="1:20">
      <c r="A193" s="1"/>
      <c r="B193" s="231" t="s">
        <v>471</v>
      </c>
      <c r="C193" s="235">
        <v>60</v>
      </c>
      <c r="D193" s="236" t="s">
        <v>477</v>
      </c>
      <c r="E193" s="1"/>
      <c r="F193" s="76">
        <v>2500</v>
      </c>
      <c r="G193" s="243">
        <v>-0.15</v>
      </c>
      <c r="H193" s="175">
        <v>-0.22</v>
      </c>
      <c r="I193" s="75">
        <v>2650</v>
      </c>
      <c r="J193" s="243">
        <v>-0.15</v>
      </c>
      <c r="K193" s="175">
        <v>-0.22</v>
      </c>
      <c r="L193" s="57"/>
      <c r="M193" s="57"/>
      <c r="N193" s="57"/>
      <c r="O193" s="57"/>
      <c r="P193" s="57"/>
      <c r="Q193" s="57"/>
      <c r="R193" s="57"/>
      <c r="S193" s="57"/>
      <c r="T193" s="175">
        <v>-0.22</v>
      </c>
    </row>
    <row r="194" spans="1:20">
      <c r="A194" s="1"/>
      <c r="B194" s="232" t="s">
        <v>472</v>
      </c>
      <c r="C194" s="237">
        <v>90</v>
      </c>
      <c r="D194" s="238" t="s">
        <v>478</v>
      </c>
      <c r="E194" s="1"/>
      <c r="F194" s="76">
        <v>2650</v>
      </c>
      <c r="G194" s="243">
        <v>-0.15</v>
      </c>
      <c r="H194" s="175">
        <v>-0.22</v>
      </c>
      <c r="I194" s="75">
        <v>4700</v>
      </c>
      <c r="J194" s="243">
        <v>-0.15</v>
      </c>
      <c r="K194" s="175">
        <v>-0.22</v>
      </c>
      <c r="L194" s="57"/>
      <c r="M194" s="57"/>
      <c r="N194" s="57"/>
      <c r="O194" s="57"/>
      <c r="P194" s="57"/>
      <c r="Q194" s="57"/>
      <c r="R194" s="57"/>
      <c r="S194" s="57"/>
      <c r="T194" s="175">
        <v>-0.22</v>
      </c>
    </row>
    <row r="195" spans="1:20">
      <c r="A195" s="1"/>
      <c r="B195" s="233" t="s">
        <v>473</v>
      </c>
      <c r="C195" s="239">
        <v>172</v>
      </c>
      <c r="D195" s="240" t="s">
        <v>479</v>
      </c>
      <c r="E195" s="1"/>
      <c r="F195" s="76">
        <v>4700</v>
      </c>
      <c r="G195" s="243">
        <v>-0.15</v>
      </c>
      <c r="H195" s="175">
        <v>-0.22</v>
      </c>
      <c r="I195" s="75">
        <v>2700</v>
      </c>
      <c r="J195" s="243">
        <v>-0.15</v>
      </c>
      <c r="K195" s="175">
        <v>-0.22</v>
      </c>
      <c r="L195" s="57"/>
      <c r="M195" s="57"/>
      <c r="N195" s="57"/>
      <c r="O195" s="57"/>
      <c r="P195" s="57"/>
      <c r="Q195" s="57"/>
      <c r="R195" s="57"/>
      <c r="S195" s="57"/>
      <c r="T195" s="175">
        <v>-0.22</v>
      </c>
    </row>
    <row r="196" spans="1:20">
      <c r="A196" s="1"/>
      <c r="B196" s="232" t="s">
        <v>474</v>
      </c>
      <c r="C196" s="237">
        <v>60</v>
      </c>
      <c r="D196" s="238" t="s">
        <v>477</v>
      </c>
      <c r="E196" s="1"/>
      <c r="F196" s="76">
        <v>2700</v>
      </c>
      <c r="G196" s="243">
        <v>-0.15</v>
      </c>
      <c r="H196" s="175">
        <v>-0.22</v>
      </c>
      <c r="I196" s="75">
        <v>2900</v>
      </c>
      <c r="J196" s="243">
        <v>-0.15</v>
      </c>
      <c r="K196" s="175">
        <v>-0.22</v>
      </c>
      <c r="L196" s="57"/>
      <c r="M196" s="57"/>
      <c r="N196" s="57"/>
      <c r="O196" s="57"/>
      <c r="P196" s="57"/>
      <c r="Q196" s="57"/>
      <c r="R196" s="57"/>
      <c r="S196" s="57"/>
      <c r="T196" s="175">
        <v>-0.22</v>
      </c>
    </row>
    <row r="197" spans="1:20">
      <c r="A197" s="1"/>
      <c r="B197" s="233" t="s">
        <v>475</v>
      </c>
      <c r="C197" s="239">
        <v>90</v>
      </c>
      <c r="D197" s="240" t="s">
        <v>478</v>
      </c>
      <c r="E197" s="1"/>
      <c r="F197" s="76">
        <v>2900</v>
      </c>
      <c r="G197" s="243">
        <v>-0.15</v>
      </c>
      <c r="H197" s="175">
        <v>-0.22</v>
      </c>
      <c r="I197" s="75">
        <v>4900</v>
      </c>
      <c r="J197" s="243">
        <v>-0.15</v>
      </c>
      <c r="K197" s="175">
        <v>-0.22</v>
      </c>
      <c r="L197" s="57"/>
      <c r="M197" s="57"/>
      <c r="N197" s="57"/>
      <c r="O197" s="57"/>
      <c r="P197" s="57"/>
      <c r="Q197" s="57"/>
      <c r="R197" s="57"/>
      <c r="S197" s="57"/>
      <c r="T197" s="175">
        <v>-0.22</v>
      </c>
    </row>
    <row r="198" spans="1:20">
      <c r="A198" s="1"/>
      <c r="B198" s="234" t="s">
        <v>476</v>
      </c>
      <c r="C198" s="241">
        <v>172</v>
      </c>
      <c r="D198" s="242" t="s">
        <v>479</v>
      </c>
      <c r="E198" s="1"/>
      <c r="F198" s="76">
        <v>4900</v>
      </c>
      <c r="G198" s="243">
        <v>-0.15</v>
      </c>
      <c r="H198" s="175">
        <v>-0.22</v>
      </c>
      <c r="I198" s="57"/>
      <c r="J198" s="94"/>
      <c r="K198" s="57"/>
      <c r="L198" s="57"/>
      <c r="M198" s="57"/>
      <c r="N198" s="57"/>
      <c r="O198" s="57"/>
      <c r="P198" s="57"/>
      <c r="Q198" s="57"/>
      <c r="R198" s="57"/>
      <c r="S198" s="57"/>
      <c r="T198" s="175">
        <v>-0.22</v>
      </c>
    </row>
    <row r="199" spans="1:20">
      <c r="A199" s="1"/>
      <c r="B199" s="1"/>
      <c r="C199" s="1"/>
      <c r="D199" s="1"/>
      <c r="E199" s="1"/>
    </row>
    <row r="200" spans="1:20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</row>
    <row r="201" spans="1:20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</row>
    <row r="202" spans="1:20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</row>
    <row r="203" spans="1:2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</sheetData>
  <mergeCells count="36">
    <mergeCell ref="A128:A129"/>
    <mergeCell ref="B135:B136"/>
    <mergeCell ref="A140:A141"/>
    <mergeCell ref="T140:T141"/>
    <mergeCell ref="B154:B155"/>
    <mergeCell ref="D132:F132"/>
    <mergeCell ref="G132:H132"/>
    <mergeCell ref="I132:L132"/>
    <mergeCell ref="D129:F129"/>
    <mergeCell ref="G129:H129"/>
    <mergeCell ref="I129:L129"/>
    <mergeCell ref="D130:F130"/>
    <mergeCell ref="G130:H130"/>
    <mergeCell ref="I130:L130"/>
    <mergeCell ref="B128:M128"/>
    <mergeCell ref="A159:A160"/>
    <mergeCell ref="N129:Q129"/>
    <mergeCell ref="N130:Q130"/>
    <mergeCell ref="N131:Q131"/>
    <mergeCell ref="N132:Q132"/>
    <mergeCell ref="N133:Q133"/>
    <mergeCell ref="N134:Q134"/>
    <mergeCell ref="D133:F133"/>
    <mergeCell ref="G133:H133"/>
    <mergeCell ref="I133:L133"/>
    <mergeCell ref="D134:F134"/>
    <mergeCell ref="G134:H134"/>
    <mergeCell ref="I134:L134"/>
    <mergeCell ref="D131:F131"/>
    <mergeCell ref="G131:H131"/>
    <mergeCell ref="I131:L131"/>
    <mergeCell ref="B123:M123"/>
    <mergeCell ref="B124:M124"/>
    <mergeCell ref="B125:M125"/>
    <mergeCell ref="B126:M126"/>
    <mergeCell ref="B127:M12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5"/>
  <sheetViews>
    <sheetView topLeftCell="A130" workbookViewId="0">
      <selection activeCell="J120" sqref="J120:J133"/>
    </sheetView>
  </sheetViews>
  <sheetFormatPr defaultRowHeight="15"/>
  <cols>
    <col min="1" max="1" width="23.42578125" customWidth="1"/>
    <col min="2" max="2" width="44.7109375" customWidth="1"/>
    <col min="3" max="3" width="13.7109375" customWidth="1"/>
    <col min="6" max="6" width="14.7109375" customWidth="1"/>
    <col min="8" max="8" width="13" customWidth="1"/>
    <col min="10" max="10" width="12.85546875" customWidth="1"/>
  </cols>
  <sheetData>
    <row r="1" spans="1:10" ht="22.5">
      <c r="A1" s="181" t="s">
        <v>468</v>
      </c>
      <c r="B1" s="182"/>
      <c r="C1" s="182"/>
      <c r="D1" s="182"/>
      <c r="E1" s="183"/>
      <c r="F1" s="184"/>
      <c r="G1" s="185"/>
      <c r="H1" s="185"/>
    </row>
    <row r="2" spans="1:10">
      <c r="A2" s="186"/>
      <c r="B2" s="186"/>
      <c r="C2" s="186"/>
      <c r="D2" s="186"/>
      <c r="E2" s="187"/>
      <c r="F2" s="188"/>
      <c r="G2" s="189"/>
      <c r="H2" s="189"/>
    </row>
    <row r="3" spans="1:10" ht="18">
      <c r="A3" s="666" t="s">
        <v>375</v>
      </c>
      <c r="B3" s="666"/>
      <c r="C3" s="666"/>
      <c r="D3" s="667" t="s">
        <v>376</v>
      </c>
      <c r="E3" s="667"/>
      <c r="F3" s="667"/>
      <c r="G3" s="667"/>
      <c r="H3" s="667"/>
    </row>
    <row r="4" spans="1:10" ht="28.5">
      <c r="A4" s="190" t="s">
        <v>377</v>
      </c>
      <c r="B4" s="659" t="s">
        <v>378</v>
      </c>
      <c r="C4" s="659"/>
      <c r="D4" s="191" t="s">
        <v>379</v>
      </c>
      <c r="E4" s="191" t="s">
        <v>380</v>
      </c>
      <c r="F4" s="191" t="s">
        <v>381</v>
      </c>
      <c r="G4" s="668" t="s">
        <v>382</v>
      </c>
      <c r="H4" s="668"/>
      <c r="I4" s="221" t="s">
        <v>115</v>
      </c>
      <c r="J4" s="221" t="s">
        <v>467</v>
      </c>
    </row>
    <row r="5" spans="1:10">
      <c r="A5" s="192"/>
      <c r="B5" s="193" t="s">
        <v>383</v>
      </c>
      <c r="C5" s="193"/>
      <c r="D5" s="193"/>
      <c r="E5" s="193"/>
      <c r="F5" s="193"/>
      <c r="G5" s="193"/>
      <c r="H5" s="1"/>
      <c r="I5" s="1"/>
      <c r="J5" s="222"/>
    </row>
    <row r="6" spans="1:10">
      <c r="A6" s="664"/>
      <c r="B6" s="660" t="s">
        <v>384</v>
      </c>
      <c r="C6" s="660"/>
      <c r="D6" s="194">
        <f t="shared" ref="D6:D11" si="0">E6*4</f>
        <v>80</v>
      </c>
      <c r="E6" s="194">
        <v>20</v>
      </c>
      <c r="F6" s="195" t="s">
        <v>385</v>
      </c>
      <c r="G6" s="196"/>
      <c r="H6" s="1"/>
      <c r="I6" s="1"/>
      <c r="J6" s="223">
        <v>2.2999999999999998</v>
      </c>
    </row>
    <row r="7" spans="1:10">
      <c r="A7" s="664"/>
      <c r="B7" s="660"/>
      <c r="C7" s="660"/>
      <c r="D7" s="197">
        <f t="shared" si="0"/>
        <v>56</v>
      </c>
      <c r="E7" s="197">
        <v>14</v>
      </c>
      <c r="F7" s="198" t="s">
        <v>386</v>
      </c>
      <c r="G7" s="199"/>
      <c r="H7" s="1"/>
      <c r="I7" s="1"/>
      <c r="J7" s="223">
        <v>3.35</v>
      </c>
    </row>
    <row r="8" spans="1:10">
      <c r="A8" s="664"/>
      <c r="B8" s="660"/>
      <c r="C8" s="660"/>
      <c r="D8" s="194">
        <f t="shared" si="0"/>
        <v>24</v>
      </c>
      <c r="E8" s="194">
        <v>6</v>
      </c>
      <c r="F8" s="200" t="s">
        <v>387</v>
      </c>
      <c r="G8" s="196"/>
      <c r="H8" s="1"/>
      <c r="I8" s="1"/>
      <c r="J8" s="223">
        <v>5.13</v>
      </c>
    </row>
    <row r="9" spans="1:10">
      <c r="A9" s="664"/>
      <c r="B9" s="660"/>
      <c r="C9" s="660"/>
      <c r="D9" s="197">
        <f t="shared" si="0"/>
        <v>16</v>
      </c>
      <c r="E9" s="197">
        <v>4</v>
      </c>
      <c r="F9" s="201" t="s">
        <v>388</v>
      </c>
      <c r="G9" s="199"/>
      <c r="H9" s="1"/>
      <c r="I9" s="1"/>
      <c r="J9" s="223">
        <v>8.31</v>
      </c>
    </row>
    <row r="10" spans="1:10">
      <c r="A10" s="664"/>
      <c r="B10" s="660"/>
      <c r="C10" s="660"/>
      <c r="D10" s="194">
        <f t="shared" si="0"/>
        <v>8</v>
      </c>
      <c r="E10" s="194">
        <v>2</v>
      </c>
      <c r="F10" s="202" t="s">
        <v>389</v>
      </c>
      <c r="G10" s="196"/>
      <c r="H10" s="1"/>
      <c r="I10" s="1"/>
      <c r="J10" s="223">
        <v>12.01</v>
      </c>
    </row>
    <row r="11" spans="1:10">
      <c r="A11" s="664"/>
      <c r="B11" s="660"/>
      <c r="C11" s="660"/>
      <c r="D11" s="197">
        <f t="shared" si="0"/>
        <v>8</v>
      </c>
      <c r="E11" s="197">
        <v>2</v>
      </c>
      <c r="F11" s="203" t="s">
        <v>390</v>
      </c>
      <c r="G11" s="199"/>
      <c r="H11" s="1"/>
      <c r="I11" s="1"/>
      <c r="J11" s="223">
        <v>19.170000000000002</v>
      </c>
    </row>
    <row r="12" spans="1:10">
      <c r="A12" s="192"/>
      <c r="B12" s="193" t="s">
        <v>391</v>
      </c>
      <c r="C12" s="204"/>
      <c r="D12" s="204"/>
      <c r="E12" s="204"/>
      <c r="F12" s="193"/>
      <c r="G12" s="193"/>
      <c r="H12" s="1"/>
      <c r="I12" s="1"/>
      <c r="J12" s="224"/>
    </row>
    <row r="13" spans="1:10">
      <c r="A13" s="664"/>
      <c r="B13" s="660" t="s">
        <v>392</v>
      </c>
      <c r="C13" s="660"/>
      <c r="D13" s="194">
        <f t="shared" ref="D13:D18" si="1">E13*4</f>
        <v>80</v>
      </c>
      <c r="E13" s="194">
        <v>20</v>
      </c>
      <c r="F13" s="195" t="s">
        <v>385</v>
      </c>
      <c r="G13" s="196"/>
      <c r="H13" s="1"/>
      <c r="I13" s="1"/>
      <c r="J13" s="223">
        <v>2.2999999999999998</v>
      </c>
    </row>
    <row r="14" spans="1:10">
      <c r="A14" s="664"/>
      <c r="B14" s="660"/>
      <c r="C14" s="660"/>
      <c r="D14" s="197">
        <f t="shared" si="1"/>
        <v>56</v>
      </c>
      <c r="E14" s="197">
        <v>14</v>
      </c>
      <c r="F14" s="198" t="s">
        <v>386</v>
      </c>
      <c r="G14" s="199"/>
      <c r="H14" s="1"/>
      <c r="I14" s="1"/>
      <c r="J14" s="223">
        <v>3.35</v>
      </c>
    </row>
    <row r="15" spans="1:10">
      <c r="A15" s="664"/>
      <c r="B15" s="660"/>
      <c r="C15" s="660"/>
      <c r="D15" s="194">
        <f t="shared" si="1"/>
        <v>24</v>
      </c>
      <c r="E15" s="194">
        <v>6</v>
      </c>
      <c r="F15" s="200" t="s">
        <v>387</v>
      </c>
      <c r="G15" s="196"/>
      <c r="H15" s="1"/>
      <c r="I15" s="1"/>
      <c r="J15" s="223">
        <v>5.13</v>
      </c>
    </row>
    <row r="16" spans="1:10">
      <c r="A16" s="664"/>
      <c r="B16" s="660"/>
      <c r="C16" s="660"/>
      <c r="D16" s="197">
        <f t="shared" si="1"/>
        <v>16</v>
      </c>
      <c r="E16" s="197">
        <v>4</v>
      </c>
      <c r="F16" s="201" t="s">
        <v>388</v>
      </c>
      <c r="G16" s="199"/>
      <c r="H16" s="1"/>
      <c r="I16" s="1"/>
      <c r="J16" s="223">
        <v>8.31</v>
      </c>
    </row>
    <row r="17" spans="1:10">
      <c r="A17" s="664"/>
      <c r="B17" s="660"/>
      <c r="C17" s="660"/>
      <c r="D17" s="194">
        <f t="shared" si="1"/>
        <v>8</v>
      </c>
      <c r="E17" s="194">
        <v>2</v>
      </c>
      <c r="F17" s="202" t="s">
        <v>389</v>
      </c>
      <c r="G17" s="196"/>
      <c r="H17" s="1"/>
      <c r="I17" s="1"/>
      <c r="J17" s="223">
        <v>12.01</v>
      </c>
    </row>
    <row r="18" spans="1:10">
      <c r="A18" s="664"/>
      <c r="B18" s="660"/>
      <c r="C18" s="660"/>
      <c r="D18" s="197">
        <f t="shared" si="1"/>
        <v>8</v>
      </c>
      <c r="E18" s="197">
        <v>2</v>
      </c>
      <c r="F18" s="203" t="s">
        <v>390</v>
      </c>
      <c r="G18" s="199"/>
      <c r="H18" s="1"/>
      <c r="I18" s="1"/>
      <c r="J18" s="223">
        <v>19.170000000000002</v>
      </c>
    </row>
    <row r="19" spans="1:10">
      <c r="A19" s="192"/>
      <c r="B19" s="193" t="s">
        <v>393</v>
      </c>
      <c r="C19" s="204"/>
      <c r="D19" s="204"/>
      <c r="E19" s="204"/>
      <c r="F19" s="193"/>
      <c r="G19" s="193"/>
      <c r="H19" s="1"/>
      <c r="I19" s="1"/>
      <c r="J19" s="224"/>
    </row>
    <row r="20" spans="1:10">
      <c r="A20" s="664"/>
      <c r="B20" s="661" t="s">
        <v>394</v>
      </c>
      <c r="C20" s="661"/>
      <c r="D20" s="194">
        <f>E20*4</f>
        <v>96</v>
      </c>
      <c r="E20" s="194">
        <v>24</v>
      </c>
      <c r="F20" s="195" t="s">
        <v>385</v>
      </c>
      <c r="G20" s="196"/>
      <c r="H20" s="1"/>
      <c r="I20" s="1"/>
      <c r="J20" s="223">
        <v>2.21</v>
      </c>
    </row>
    <row r="21" spans="1:10">
      <c r="A21" s="664"/>
      <c r="B21" s="661"/>
      <c r="C21" s="661"/>
      <c r="D21" s="197">
        <f>E21*4</f>
        <v>56</v>
      </c>
      <c r="E21" s="197">
        <v>14</v>
      </c>
      <c r="F21" s="198" t="s">
        <v>386</v>
      </c>
      <c r="G21" s="199"/>
      <c r="H21" s="1"/>
      <c r="I21" s="1"/>
      <c r="J21" s="223">
        <v>3.29</v>
      </c>
    </row>
    <row r="22" spans="1:10" ht="24" customHeight="1">
      <c r="A22" s="664"/>
      <c r="B22" s="661"/>
      <c r="C22" s="661"/>
      <c r="D22" s="194">
        <f>E22*4</f>
        <v>40</v>
      </c>
      <c r="E22" s="194">
        <v>10</v>
      </c>
      <c r="F22" s="200" t="s">
        <v>387</v>
      </c>
      <c r="G22" s="196"/>
      <c r="H22" s="1"/>
      <c r="I22" s="1"/>
      <c r="J22" s="223">
        <v>5.09</v>
      </c>
    </row>
    <row r="23" spans="1:10">
      <c r="A23" s="192"/>
      <c r="B23" s="193" t="s">
        <v>395</v>
      </c>
      <c r="C23" s="204"/>
      <c r="D23" s="204"/>
      <c r="E23" s="204"/>
      <c r="F23" s="193"/>
      <c r="G23" s="193"/>
      <c r="H23" s="1"/>
      <c r="I23" s="1"/>
      <c r="J23" s="224"/>
    </row>
    <row r="24" spans="1:10">
      <c r="A24" s="664"/>
      <c r="B24" s="660" t="s">
        <v>396</v>
      </c>
      <c r="C24" s="660"/>
      <c r="D24" s="194">
        <f t="shared" ref="D24:D29" si="2">E24*4</f>
        <v>80</v>
      </c>
      <c r="E24" s="194">
        <v>20</v>
      </c>
      <c r="F24" s="195" t="s">
        <v>385</v>
      </c>
      <c r="G24" s="196"/>
      <c r="H24" s="1"/>
      <c r="I24" s="1"/>
      <c r="J24" s="223">
        <v>2.4300000000000002</v>
      </c>
    </row>
    <row r="25" spans="1:10">
      <c r="A25" s="664"/>
      <c r="B25" s="660"/>
      <c r="C25" s="660"/>
      <c r="D25" s="197">
        <f t="shared" si="2"/>
        <v>56</v>
      </c>
      <c r="E25" s="197">
        <v>14</v>
      </c>
      <c r="F25" s="198" t="s">
        <v>386</v>
      </c>
      <c r="G25" s="199"/>
      <c r="H25" s="1"/>
      <c r="I25" s="1"/>
      <c r="J25" s="223">
        <v>3.58</v>
      </c>
    </row>
    <row r="26" spans="1:10">
      <c r="A26" s="664"/>
      <c r="B26" s="660"/>
      <c r="C26" s="660"/>
      <c r="D26" s="194">
        <f t="shared" si="2"/>
        <v>24</v>
      </c>
      <c r="E26" s="194">
        <v>6</v>
      </c>
      <c r="F26" s="200" t="s">
        <v>387</v>
      </c>
      <c r="G26" s="196"/>
      <c r="H26" s="1"/>
      <c r="I26" s="1"/>
      <c r="J26" s="223">
        <v>5.48</v>
      </c>
    </row>
    <row r="27" spans="1:10">
      <c r="A27" s="664"/>
      <c r="B27" s="660"/>
      <c r="C27" s="660"/>
      <c r="D27" s="197">
        <f t="shared" si="2"/>
        <v>16</v>
      </c>
      <c r="E27" s="197">
        <v>4</v>
      </c>
      <c r="F27" s="201" t="s">
        <v>388</v>
      </c>
      <c r="G27" s="199"/>
      <c r="H27" s="1"/>
      <c r="I27" s="1"/>
      <c r="J27" s="223">
        <v>9.15</v>
      </c>
    </row>
    <row r="28" spans="1:10">
      <c r="A28" s="664"/>
      <c r="B28" s="660"/>
      <c r="C28" s="660"/>
      <c r="D28" s="194">
        <f t="shared" si="2"/>
        <v>8</v>
      </c>
      <c r="E28" s="194">
        <v>2</v>
      </c>
      <c r="F28" s="202" t="s">
        <v>389</v>
      </c>
      <c r="G28" s="196"/>
      <c r="H28" s="1"/>
      <c r="I28" s="1"/>
      <c r="J28" s="223">
        <v>13.15</v>
      </c>
    </row>
    <row r="29" spans="1:10">
      <c r="A29" s="664"/>
      <c r="B29" s="660"/>
      <c r="C29" s="660"/>
      <c r="D29" s="197">
        <f t="shared" si="2"/>
        <v>4</v>
      </c>
      <c r="E29" s="197">
        <v>1</v>
      </c>
      <c r="F29" s="203" t="s">
        <v>390</v>
      </c>
      <c r="G29" s="199"/>
      <c r="H29" s="1"/>
      <c r="I29" s="1"/>
      <c r="J29" s="223">
        <v>20.94</v>
      </c>
    </row>
    <row r="30" spans="1:10">
      <c r="A30" s="192"/>
      <c r="B30" s="193" t="s">
        <v>397</v>
      </c>
      <c r="C30" s="204"/>
      <c r="D30" s="204"/>
      <c r="E30" s="204"/>
      <c r="F30" s="193"/>
      <c r="G30" s="193"/>
      <c r="H30" s="1"/>
      <c r="I30" s="1"/>
      <c r="J30" s="224"/>
    </row>
    <row r="31" spans="1:10">
      <c r="A31" s="664"/>
      <c r="B31" s="660" t="s">
        <v>398</v>
      </c>
      <c r="C31" s="660"/>
      <c r="D31" s="194">
        <f t="shared" ref="D31:D36" si="3">E31*4</f>
        <v>80</v>
      </c>
      <c r="E31" s="194">
        <v>20</v>
      </c>
      <c r="F31" s="195" t="s">
        <v>385</v>
      </c>
      <c r="G31" s="196"/>
      <c r="H31" s="1"/>
      <c r="I31" s="1"/>
      <c r="J31" s="223">
        <v>2.4300000000000002</v>
      </c>
    </row>
    <row r="32" spans="1:10">
      <c r="A32" s="664"/>
      <c r="B32" s="660"/>
      <c r="C32" s="660"/>
      <c r="D32" s="197">
        <f t="shared" si="3"/>
        <v>56</v>
      </c>
      <c r="E32" s="197">
        <v>14</v>
      </c>
      <c r="F32" s="198" t="s">
        <v>386</v>
      </c>
      <c r="G32" s="199"/>
      <c r="H32" s="1"/>
      <c r="I32" s="1"/>
      <c r="J32" s="223">
        <v>3.58</v>
      </c>
    </row>
    <row r="33" spans="1:10">
      <c r="A33" s="664"/>
      <c r="B33" s="660"/>
      <c r="C33" s="660"/>
      <c r="D33" s="194">
        <f t="shared" si="3"/>
        <v>24</v>
      </c>
      <c r="E33" s="194">
        <v>6</v>
      </c>
      <c r="F33" s="200" t="s">
        <v>387</v>
      </c>
      <c r="G33" s="196"/>
      <c r="H33" s="1"/>
      <c r="I33" s="1"/>
      <c r="J33" s="223">
        <v>5.48</v>
      </c>
    </row>
    <row r="34" spans="1:10">
      <c r="A34" s="664"/>
      <c r="B34" s="660"/>
      <c r="C34" s="660"/>
      <c r="D34" s="197">
        <f t="shared" si="3"/>
        <v>16</v>
      </c>
      <c r="E34" s="197">
        <v>4</v>
      </c>
      <c r="F34" s="201" t="s">
        <v>388</v>
      </c>
      <c r="G34" s="199"/>
      <c r="H34" s="1"/>
      <c r="I34" s="1"/>
      <c r="J34" s="223">
        <v>9.15</v>
      </c>
    </row>
    <row r="35" spans="1:10">
      <c r="A35" s="664"/>
      <c r="B35" s="660"/>
      <c r="C35" s="660"/>
      <c r="D35" s="194">
        <f t="shared" si="3"/>
        <v>8</v>
      </c>
      <c r="E35" s="194">
        <v>2</v>
      </c>
      <c r="F35" s="202" t="s">
        <v>389</v>
      </c>
      <c r="G35" s="196"/>
      <c r="H35" s="1"/>
      <c r="I35" s="1"/>
      <c r="J35" s="223">
        <v>13.15</v>
      </c>
    </row>
    <row r="36" spans="1:10">
      <c r="A36" s="664"/>
      <c r="B36" s="660"/>
      <c r="C36" s="660"/>
      <c r="D36" s="197">
        <f t="shared" si="3"/>
        <v>4</v>
      </c>
      <c r="E36" s="197">
        <v>1</v>
      </c>
      <c r="F36" s="203" t="s">
        <v>390</v>
      </c>
      <c r="G36" s="199"/>
      <c r="H36" s="1"/>
      <c r="I36" s="1"/>
      <c r="J36" s="223">
        <v>20.94</v>
      </c>
    </row>
    <row r="37" spans="1:10">
      <c r="A37" s="192"/>
      <c r="B37" s="193" t="s">
        <v>399</v>
      </c>
      <c r="C37" s="204"/>
      <c r="D37" s="204"/>
      <c r="E37" s="204"/>
      <c r="F37" s="193"/>
      <c r="G37" s="193"/>
      <c r="H37" s="1"/>
      <c r="I37" s="1"/>
      <c r="J37" s="224"/>
    </row>
    <row r="38" spans="1:10">
      <c r="A38" s="665"/>
      <c r="B38" s="661" t="s">
        <v>400</v>
      </c>
      <c r="C38" s="661"/>
      <c r="D38" s="194">
        <f>E38*4</f>
        <v>80</v>
      </c>
      <c r="E38" s="194">
        <v>20</v>
      </c>
      <c r="F38" s="195" t="s">
        <v>385</v>
      </c>
      <c r="G38" s="196"/>
      <c r="H38" s="1"/>
      <c r="I38" s="1"/>
      <c r="J38" s="223">
        <v>2.39</v>
      </c>
    </row>
    <row r="39" spans="1:10">
      <c r="A39" s="665"/>
      <c r="B39" s="661"/>
      <c r="C39" s="661"/>
      <c r="D39" s="197">
        <f>E39*4</f>
        <v>56</v>
      </c>
      <c r="E39" s="197">
        <v>14</v>
      </c>
      <c r="F39" s="198" t="s">
        <v>386</v>
      </c>
      <c r="G39" s="199"/>
      <c r="H39" s="1"/>
      <c r="I39" s="1"/>
      <c r="J39" s="223">
        <v>3.52</v>
      </c>
    </row>
    <row r="40" spans="1:10">
      <c r="A40" s="665"/>
      <c r="B40" s="661"/>
      <c r="C40" s="661"/>
      <c r="D40" s="194">
        <f>E40*4</f>
        <v>32</v>
      </c>
      <c r="E40" s="194">
        <v>8</v>
      </c>
      <c r="F40" s="200" t="s">
        <v>387</v>
      </c>
      <c r="G40" s="196"/>
      <c r="H40" s="1"/>
      <c r="I40" s="1"/>
      <c r="J40" s="223">
        <v>5.34</v>
      </c>
    </row>
    <row r="41" spans="1:10">
      <c r="A41" s="192"/>
      <c r="B41" s="193" t="s">
        <v>401</v>
      </c>
      <c r="C41" s="204"/>
      <c r="D41" s="204"/>
      <c r="E41" s="204"/>
      <c r="F41" s="193"/>
      <c r="G41" s="193"/>
      <c r="H41" s="1"/>
      <c r="I41" s="1"/>
      <c r="J41" s="224"/>
    </row>
    <row r="42" spans="1:10">
      <c r="A42" s="664"/>
      <c r="B42" s="661" t="s">
        <v>402</v>
      </c>
      <c r="C42" s="661"/>
      <c r="D42" s="358">
        <f>E42*4</f>
        <v>56</v>
      </c>
      <c r="E42" s="358">
        <v>14</v>
      </c>
      <c r="F42" s="361" t="s">
        <v>385</v>
      </c>
      <c r="G42" s="360"/>
      <c r="H42" s="65">
        <v>300</v>
      </c>
      <c r="I42" s="41"/>
      <c r="J42" s="223">
        <v>3.37</v>
      </c>
    </row>
    <row r="43" spans="1:10">
      <c r="A43" s="664"/>
      <c r="B43" s="661"/>
      <c r="C43" s="661"/>
      <c r="D43" s="358">
        <f>E43*4</f>
        <v>40</v>
      </c>
      <c r="E43" s="358">
        <v>10</v>
      </c>
      <c r="F43" s="361" t="s">
        <v>386</v>
      </c>
      <c r="G43" s="360"/>
      <c r="H43" s="65">
        <v>350</v>
      </c>
      <c r="I43" s="41"/>
      <c r="J43" s="223">
        <v>4.83</v>
      </c>
    </row>
    <row r="44" spans="1:10">
      <c r="A44" s="664"/>
      <c r="B44" s="661"/>
      <c r="C44" s="661"/>
      <c r="D44" s="358">
        <f>E44*4</f>
        <v>24</v>
      </c>
      <c r="E44" s="358">
        <v>6</v>
      </c>
      <c r="F44" s="359" t="s">
        <v>387</v>
      </c>
      <c r="G44" s="360"/>
      <c r="H44" s="65">
        <v>450</v>
      </c>
      <c r="I44" s="41"/>
      <c r="J44" s="223">
        <v>7.73</v>
      </c>
    </row>
    <row r="45" spans="1:10">
      <c r="A45" s="664"/>
      <c r="B45" s="661"/>
      <c r="C45" s="661"/>
      <c r="D45" s="197">
        <f>E45*4</f>
        <v>8</v>
      </c>
      <c r="E45" s="197">
        <v>2</v>
      </c>
      <c r="F45" s="201" t="s">
        <v>388</v>
      </c>
      <c r="G45" s="199"/>
      <c r="H45" s="1"/>
      <c r="I45" s="1"/>
      <c r="J45" s="223">
        <v>12.32</v>
      </c>
    </row>
    <row r="46" spans="1:10">
      <c r="A46" s="192"/>
      <c r="B46" s="193" t="s">
        <v>403</v>
      </c>
      <c r="C46" s="204"/>
      <c r="D46" s="204"/>
      <c r="E46" s="204"/>
      <c r="F46" s="193"/>
      <c r="G46" s="193"/>
      <c r="H46" s="1"/>
      <c r="I46" s="1"/>
      <c r="J46" s="224"/>
    </row>
    <row r="47" spans="1:10">
      <c r="A47" s="665"/>
      <c r="B47" s="661" t="s">
        <v>404</v>
      </c>
      <c r="C47" s="661"/>
      <c r="D47" s="194">
        <v>80</v>
      </c>
      <c r="E47" s="194">
        <f>D47/4</f>
        <v>20</v>
      </c>
      <c r="F47" s="195" t="s">
        <v>385</v>
      </c>
      <c r="G47" s="196"/>
      <c r="H47" s="1"/>
      <c r="I47" s="1"/>
      <c r="J47" s="223">
        <v>3.01</v>
      </c>
    </row>
    <row r="48" spans="1:10">
      <c r="A48" s="665"/>
      <c r="B48" s="661"/>
      <c r="C48" s="661"/>
      <c r="D48" s="197">
        <v>56</v>
      </c>
      <c r="E48" s="197">
        <f>D48/4</f>
        <v>14</v>
      </c>
      <c r="F48" s="198" t="s">
        <v>386</v>
      </c>
      <c r="G48" s="199"/>
      <c r="H48" s="1"/>
      <c r="I48" s="1"/>
      <c r="J48" s="223">
        <v>4.38</v>
      </c>
    </row>
    <row r="49" spans="1:10">
      <c r="A49" s="665"/>
      <c r="B49" s="661"/>
      <c r="C49" s="661"/>
      <c r="D49" s="194">
        <v>24</v>
      </c>
      <c r="E49" s="194">
        <f>D49/4</f>
        <v>6</v>
      </c>
      <c r="F49" s="200" t="s">
        <v>387</v>
      </c>
      <c r="G49" s="196"/>
      <c r="H49" s="1"/>
      <c r="I49" s="1"/>
      <c r="J49" s="223">
        <v>6.66</v>
      </c>
    </row>
    <row r="50" spans="1:10">
      <c r="A50" s="192"/>
      <c r="B50" s="193" t="s">
        <v>405</v>
      </c>
      <c r="C50" s="204"/>
      <c r="D50" s="204"/>
      <c r="E50" s="204"/>
      <c r="F50" s="193"/>
      <c r="G50" s="193"/>
      <c r="H50" s="1"/>
      <c r="I50" s="1"/>
      <c r="J50" s="224"/>
    </row>
    <row r="51" spans="1:10">
      <c r="A51" s="665"/>
      <c r="B51" s="661" t="s">
        <v>406</v>
      </c>
      <c r="C51" s="661"/>
      <c r="D51" s="194">
        <v>56</v>
      </c>
      <c r="E51" s="194">
        <f>D51/4</f>
        <v>14</v>
      </c>
      <c r="F51" s="195" t="s">
        <v>385</v>
      </c>
      <c r="G51" s="196"/>
      <c r="H51" s="1"/>
      <c r="I51" s="1"/>
      <c r="J51" s="223">
        <v>4.4000000000000004</v>
      </c>
    </row>
    <row r="52" spans="1:10">
      <c r="A52" s="665"/>
      <c r="B52" s="661"/>
      <c r="C52" s="661"/>
      <c r="D52" s="197">
        <v>40</v>
      </c>
      <c r="E52" s="197">
        <f>D52/4</f>
        <v>10</v>
      </c>
      <c r="F52" s="198" t="s">
        <v>386</v>
      </c>
      <c r="G52" s="199"/>
      <c r="H52" s="1"/>
      <c r="I52" s="1"/>
      <c r="J52" s="223">
        <v>5.87</v>
      </c>
    </row>
    <row r="53" spans="1:10">
      <c r="A53" s="665"/>
      <c r="B53" s="661"/>
      <c r="C53" s="661"/>
      <c r="D53" s="194">
        <v>24</v>
      </c>
      <c r="E53" s="194">
        <f>D53/4</f>
        <v>6</v>
      </c>
      <c r="F53" s="200" t="s">
        <v>387</v>
      </c>
      <c r="G53" s="196"/>
      <c r="H53" s="1"/>
      <c r="I53" s="1"/>
      <c r="J53" s="223">
        <v>8.4499999999999993</v>
      </c>
    </row>
    <row r="54" spans="1:10" ht="32.25" customHeight="1">
      <c r="A54" s="205" t="s">
        <v>407</v>
      </c>
      <c r="B54" s="206"/>
      <c r="C54" s="206"/>
      <c r="D54" s="206"/>
      <c r="E54" s="206"/>
      <c r="F54" s="206"/>
      <c r="G54" s="206"/>
      <c r="H54" s="1"/>
      <c r="I54" s="1"/>
      <c r="J54" s="225"/>
    </row>
    <row r="55" spans="1:10" ht="28.5">
      <c r="A55" s="190" t="s">
        <v>377</v>
      </c>
      <c r="B55" s="659" t="s">
        <v>378</v>
      </c>
      <c r="C55" s="659"/>
      <c r="D55" s="191" t="str">
        <f>D4</f>
        <v>Большая уп.</v>
      </c>
      <c r="E55" s="191" t="str">
        <f>E4</f>
        <v>Малая уп.</v>
      </c>
      <c r="F55" s="191" t="s">
        <v>381</v>
      </c>
      <c r="G55" s="656" t="str">
        <f>G4</f>
        <v>Стоимость за ед.</v>
      </c>
      <c r="H55" s="656"/>
      <c r="I55" s="221" t="s">
        <v>115</v>
      </c>
      <c r="J55" s="191" t="s">
        <v>467</v>
      </c>
    </row>
    <row r="56" spans="1:10">
      <c r="A56" s="192"/>
      <c r="B56" s="193" t="s">
        <v>408</v>
      </c>
      <c r="C56" s="193"/>
      <c r="D56" s="193"/>
      <c r="E56" s="193"/>
      <c r="F56" s="193"/>
      <c r="G56" s="193"/>
      <c r="H56" s="1"/>
      <c r="I56" s="1"/>
      <c r="J56" s="222"/>
    </row>
    <row r="57" spans="1:10">
      <c r="A57" s="657"/>
      <c r="B57" s="661" t="s">
        <v>409</v>
      </c>
      <c r="C57" s="661"/>
      <c r="D57" s="194">
        <v>80</v>
      </c>
      <c r="E57" s="194">
        <f t="shared" ref="E57:E62" si="4">D57/4</f>
        <v>20</v>
      </c>
      <c r="F57" s="195" t="s">
        <v>385</v>
      </c>
      <c r="G57" s="196"/>
      <c r="H57" s="1"/>
      <c r="I57" s="1"/>
      <c r="J57" s="223">
        <v>3.43</v>
      </c>
    </row>
    <row r="58" spans="1:10">
      <c r="A58" s="657"/>
      <c r="B58" s="661"/>
      <c r="C58" s="661"/>
      <c r="D58" s="197">
        <v>48</v>
      </c>
      <c r="E58" s="197">
        <f t="shared" si="4"/>
        <v>12</v>
      </c>
      <c r="F58" s="198" t="s">
        <v>386</v>
      </c>
      <c r="G58" s="199"/>
      <c r="H58" s="1"/>
      <c r="I58" s="1"/>
      <c r="J58" s="223">
        <v>5.56</v>
      </c>
    </row>
    <row r="59" spans="1:10">
      <c r="A59" s="657"/>
      <c r="B59" s="661"/>
      <c r="C59" s="661"/>
      <c r="D59" s="194">
        <v>24</v>
      </c>
      <c r="E59" s="194">
        <f t="shared" si="4"/>
        <v>6</v>
      </c>
      <c r="F59" s="200" t="s">
        <v>387</v>
      </c>
      <c r="G59" s="196"/>
      <c r="H59" s="1"/>
      <c r="I59" s="1"/>
      <c r="J59" s="223">
        <v>8.0299999999999994</v>
      </c>
    </row>
    <row r="60" spans="1:10">
      <c r="A60" s="657"/>
      <c r="B60" s="661"/>
      <c r="C60" s="661"/>
      <c r="D60" s="197">
        <v>16</v>
      </c>
      <c r="E60" s="197">
        <f t="shared" si="4"/>
        <v>4</v>
      </c>
      <c r="F60" s="201" t="s">
        <v>388</v>
      </c>
      <c r="G60" s="199"/>
      <c r="H60" s="1"/>
      <c r="I60" s="1"/>
      <c r="J60" s="223">
        <v>12.61</v>
      </c>
    </row>
    <row r="61" spans="1:10">
      <c r="A61" s="657"/>
      <c r="B61" s="661"/>
      <c r="C61" s="661"/>
      <c r="D61" s="194">
        <v>8</v>
      </c>
      <c r="E61" s="194">
        <f t="shared" si="4"/>
        <v>2</v>
      </c>
      <c r="F61" s="202" t="s">
        <v>389</v>
      </c>
      <c r="G61" s="196"/>
      <c r="H61" s="1"/>
      <c r="I61" s="1"/>
      <c r="J61" s="223">
        <v>18.68</v>
      </c>
    </row>
    <row r="62" spans="1:10">
      <c r="A62" s="657"/>
      <c r="B62" s="661"/>
      <c r="C62" s="661"/>
      <c r="D62" s="197">
        <v>4</v>
      </c>
      <c r="E62" s="197">
        <f t="shared" si="4"/>
        <v>1</v>
      </c>
      <c r="F62" s="203" t="s">
        <v>390</v>
      </c>
      <c r="G62" s="199"/>
      <c r="H62" s="1"/>
      <c r="I62" s="1"/>
      <c r="J62" s="223">
        <v>26.38</v>
      </c>
    </row>
    <row r="63" spans="1:10">
      <c r="A63" s="207"/>
      <c r="B63" s="208" t="s">
        <v>410</v>
      </c>
      <c r="C63" s="209"/>
      <c r="D63" s="209"/>
      <c r="E63" s="209"/>
      <c r="F63" s="208"/>
      <c r="G63" s="208"/>
      <c r="H63" s="1"/>
      <c r="I63" s="1"/>
      <c r="J63" s="224"/>
    </row>
    <row r="64" spans="1:10">
      <c r="A64" s="68"/>
      <c r="B64" s="661" t="s">
        <v>411</v>
      </c>
      <c r="C64" s="661"/>
      <c r="D64" s="194">
        <v>80</v>
      </c>
      <c r="E64" s="194">
        <f>D64/4</f>
        <v>20</v>
      </c>
      <c r="F64" s="195" t="s">
        <v>385</v>
      </c>
      <c r="G64" s="196"/>
      <c r="H64" s="1"/>
      <c r="I64" s="1"/>
      <c r="J64" s="223">
        <v>3.43</v>
      </c>
    </row>
    <row r="65" spans="1:10">
      <c r="A65" s="68"/>
      <c r="B65" s="661"/>
      <c r="C65" s="661"/>
      <c r="D65" s="197">
        <v>48</v>
      </c>
      <c r="E65" s="197">
        <f>D65/4</f>
        <v>12</v>
      </c>
      <c r="F65" s="198" t="s">
        <v>386</v>
      </c>
      <c r="G65" s="199"/>
      <c r="H65" s="1"/>
      <c r="I65" s="1"/>
      <c r="J65" s="223">
        <v>5.56</v>
      </c>
    </row>
    <row r="66" spans="1:10">
      <c r="A66" s="68"/>
      <c r="B66" s="661"/>
      <c r="C66" s="661"/>
      <c r="D66" s="194">
        <v>24</v>
      </c>
      <c r="E66" s="194">
        <f>D66/4</f>
        <v>6</v>
      </c>
      <c r="F66" s="200" t="s">
        <v>387</v>
      </c>
      <c r="G66" s="196"/>
      <c r="H66" s="1"/>
      <c r="I66" s="1"/>
      <c r="J66" s="223">
        <v>8.0299999999999994</v>
      </c>
    </row>
    <row r="67" spans="1:10">
      <c r="A67" s="207"/>
      <c r="B67" s="208" t="s">
        <v>412</v>
      </c>
      <c r="C67" s="209"/>
      <c r="D67" s="209"/>
      <c r="E67" s="209"/>
      <c r="F67" s="208"/>
      <c r="G67" s="208"/>
      <c r="H67" s="1"/>
      <c r="I67" s="1"/>
      <c r="J67" s="224"/>
    </row>
    <row r="68" spans="1:10">
      <c r="A68" s="657"/>
      <c r="B68" s="661" t="s">
        <v>413</v>
      </c>
      <c r="C68" s="661"/>
      <c r="D68" s="194">
        <v>56</v>
      </c>
      <c r="E68" s="194">
        <f t="shared" ref="E68:E73" si="5">D68/4</f>
        <v>14</v>
      </c>
      <c r="F68" s="195" t="s">
        <v>385</v>
      </c>
      <c r="G68" s="196"/>
      <c r="H68" s="1"/>
      <c r="I68" s="1"/>
      <c r="J68" s="223">
        <v>3.81</v>
      </c>
    </row>
    <row r="69" spans="1:10">
      <c r="A69" s="657"/>
      <c r="B69" s="661"/>
      <c r="C69" s="661"/>
      <c r="D69" s="197">
        <v>48</v>
      </c>
      <c r="E69" s="197">
        <f t="shared" si="5"/>
        <v>12</v>
      </c>
      <c r="F69" s="198" t="s">
        <v>386</v>
      </c>
      <c r="G69" s="199"/>
      <c r="H69" s="1"/>
      <c r="I69" s="1"/>
      <c r="J69" s="223">
        <v>6.17</v>
      </c>
    </row>
    <row r="70" spans="1:10">
      <c r="A70" s="657"/>
      <c r="B70" s="661"/>
      <c r="C70" s="661"/>
      <c r="D70" s="194">
        <v>24</v>
      </c>
      <c r="E70" s="194">
        <f t="shared" si="5"/>
        <v>6</v>
      </c>
      <c r="F70" s="200" t="s">
        <v>387</v>
      </c>
      <c r="G70" s="196"/>
      <c r="H70" s="1"/>
      <c r="I70" s="1"/>
      <c r="J70" s="223">
        <v>8.92</v>
      </c>
    </row>
    <row r="71" spans="1:10">
      <c r="A71" s="657"/>
      <c r="B71" s="661"/>
      <c r="C71" s="661"/>
      <c r="D71" s="197">
        <v>16</v>
      </c>
      <c r="E71" s="197">
        <f t="shared" si="5"/>
        <v>4</v>
      </c>
      <c r="F71" s="201" t="s">
        <v>388</v>
      </c>
      <c r="G71" s="199"/>
      <c r="H71" s="1"/>
      <c r="I71" s="1"/>
      <c r="J71" s="223">
        <v>14</v>
      </c>
    </row>
    <row r="72" spans="1:10">
      <c r="A72" s="657"/>
      <c r="B72" s="661"/>
      <c r="C72" s="661"/>
      <c r="D72" s="194">
        <v>8</v>
      </c>
      <c r="E72" s="194">
        <f t="shared" si="5"/>
        <v>2</v>
      </c>
      <c r="F72" s="202" t="s">
        <v>389</v>
      </c>
      <c r="G72" s="196"/>
      <c r="H72" s="1"/>
      <c r="I72" s="1"/>
      <c r="J72" s="223">
        <v>20.74</v>
      </c>
    </row>
    <row r="73" spans="1:10">
      <c r="A73" s="657"/>
      <c r="B73" s="661"/>
      <c r="C73" s="661"/>
      <c r="D73" s="197">
        <v>4</v>
      </c>
      <c r="E73" s="197">
        <f t="shared" si="5"/>
        <v>1</v>
      </c>
      <c r="F73" s="203" t="s">
        <v>390</v>
      </c>
      <c r="G73" s="199"/>
      <c r="H73" s="1"/>
      <c r="I73" s="1"/>
      <c r="J73" s="223">
        <v>29.3</v>
      </c>
    </row>
    <row r="74" spans="1:10">
      <c r="A74" s="207"/>
      <c r="B74" s="208" t="s">
        <v>414</v>
      </c>
      <c r="C74" s="209"/>
      <c r="D74" s="209"/>
      <c r="E74" s="209"/>
      <c r="F74" s="208"/>
      <c r="G74" s="208"/>
      <c r="H74" s="1"/>
      <c r="I74" s="1"/>
      <c r="J74" s="224"/>
    </row>
    <row r="75" spans="1:10">
      <c r="A75" s="68"/>
      <c r="B75" s="661" t="s">
        <v>415</v>
      </c>
      <c r="C75" s="661"/>
      <c r="D75" s="194">
        <v>80</v>
      </c>
      <c r="E75" s="194">
        <f>D75/4</f>
        <v>20</v>
      </c>
      <c r="F75" s="195" t="s">
        <v>385</v>
      </c>
      <c r="G75" s="196"/>
      <c r="H75" s="1"/>
      <c r="I75" s="1"/>
      <c r="J75" s="223">
        <v>3.81</v>
      </c>
    </row>
    <row r="76" spans="1:10">
      <c r="A76" s="68"/>
      <c r="B76" s="661"/>
      <c r="C76" s="661"/>
      <c r="D76" s="197">
        <v>48</v>
      </c>
      <c r="E76" s="197">
        <f>D76/4</f>
        <v>12</v>
      </c>
      <c r="F76" s="198" t="s">
        <v>386</v>
      </c>
      <c r="G76" s="199"/>
      <c r="H76" s="1"/>
      <c r="I76" s="1"/>
      <c r="J76" s="223">
        <v>6.17</v>
      </c>
    </row>
    <row r="77" spans="1:10">
      <c r="A77" s="68"/>
      <c r="B77" s="661"/>
      <c r="C77" s="661"/>
      <c r="D77" s="194">
        <v>24</v>
      </c>
      <c r="E77" s="194">
        <f>D77/4</f>
        <v>6</v>
      </c>
      <c r="F77" s="200" t="s">
        <v>387</v>
      </c>
      <c r="G77" s="196"/>
      <c r="H77" s="1"/>
      <c r="I77" s="1"/>
      <c r="J77" s="223">
        <v>8.92</v>
      </c>
    </row>
    <row r="78" spans="1:10">
      <c r="A78" s="207"/>
      <c r="B78" s="208" t="s">
        <v>416</v>
      </c>
      <c r="C78" s="209"/>
      <c r="D78" s="209"/>
      <c r="E78" s="209"/>
      <c r="F78" s="208"/>
      <c r="G78" s="208"/>
      <c r="H78" s="1"/>
      <c r="I78" s="1"/>
      <c r="J78" s="224"/>
    </row>
    <row r="79" spans="1:10">
      <c r="A79" s="68"/>
      <c r="B79" s="661" t="s">
        <v>417</v>
      </c>
      <c r="C79" s="661"/>
      <c r="D79" s="358">
        <f>E79*4</f>
        <v>56</v>
      </c>
      <c r="E79" s="358">
        <v>14</v>
      </c>
      <c r="F79" s="361" t="s">
        <v>385</v>
      </c>
      <c r="G79" s="360"/>
      <c r="H79" s="41">
        <v>300</v>
      </c>
      <c r="I79" s="41"/>
      <c r="J79" s="223">
        <v>5.12</v>
      </c>
    </row>
    <row r="80" spans="1:10">
      <c r="A80" s="68"/>
      <c r="B80" s="661"/>
      <c r="C80" s="661"/>
      <c r="D80" s="358">
        <f>E80*4</f>
        <v>32</v>
      </c>
      <c r="E80" s="358">
        <v>8</v>
      </c>
      <c r="F80" s="361" t="s">
        <v>386</v>
      </c>
      <c r="G80" s="360"/>
      <c r="H80" s="41">
        <v>350</v>
      </c>
      <c r="I80" s="41"/>
      <c r="J80" s="223">
        <v>7.17</v>
      </c>
    </row>
    <row r="81" spans="1:10">
      <c r="A81" s="68"/>
      <c r="B81" s="661"/>
      <c r="C81" s="661"/>
      <c r="D81" s="358">
        <f>E81*4</f>
        <v>16</v>
      </c>
      <c r="E81" s="358">
        <v>4</v>
      </c>
      <c r="F81" s="359" t="s">
        <v>387</v>
      </c>
      <c r="G81" s="360"/>
      <c r="H81" s="41"/>
      <c r="I81" s="41"/>
      <c r="J81" s="223">
        <v>11.99</v>
      </c>
    </row>
    <row r="82" spans="1:10" ht="18">
      <c r="A82" s="205" t="s">
        <v>418</v>
      </c>
      <c r="B82" s="206"/>
      <c r="C82" s="206"/>
      <c r="D82" s="206"/>
      <c r="E82" s="206"/>
      <c r="F82" s="206"/>
      <c r="G82" s="206"/>
      <c r="H82" s="1"/>
      <c r="I82" s="1"/>
      <c r="J82" s="225"/>
    </row>
    <row r="83" spans="1:10" ht="28.5">
      <c r="A83" s="190" t="s">
        <v>377</v>
      </c>
      <c r="B83" s="659" t="s">
        <v>378</v>
      </c>
      <c r="C83" s="659"/>
      <c r="D83" s="191" t="str">
        <f>D4</f>
        <v>Большая уп.</v>
      </c>
      <c r="E83" s="191" t="str">
        <f>E4</f>
        <v>Малая уп.</v>
      </c>
      <c r="F83" s="191" t="s">
        <v>381</v>
      </c>
      <c r="G83" s="656" t="str">
        <f>G4</f>
        <v>Стоимость за ед.</v>
      </c>
      <c r="H83" s="656"/>
      <c r="I83" s="221" t="s">
        <v>115</v>
      </c>
      <c r="J83" s="191" t="s">
        <v>467</v>
      </c>
    </row>
    <row r="84" spans="1:10">
      <c r="A84" s="192"/>
      <c r="B84" s="193" t="s">
        <v>419</v>
      </c>
      <c r="C84" s="193"/>
      <c r="D84" s="193"/>
      <c r="E84" s="193"/>
      <c r="F84" s="193"/>
      <c r="G84" s="193"/>
      <c r="H84" s="1"/>
      <c r="I84" s="1"/>
      <c r="J84" s="222"/>
    </row>
    <row r="85" spans="1:10">
      <c r="A85" s="657"/>
      <c r="B85" s="661" t="s">
        <v>420</v>
      </c>
      <c r="C85" s="661"/>
      <c r="D85" s="194">
        <v>96</v>
      </c>
      <c r="E85" s="194">
        <f t="shared" ref="E85:E90" si="6">D85/4</f>
        <v>24</v>
      </c>
      <c r="F85" s="195" t="s">
        <v>385</v>
      </c>
      <c r="G85" s="196"/>
      <c r="H85" s="1"/>
      <c r="I85" s="1"/>
      <c r="J85" s="223">
        <v>1.94</v>
      </c>
    </row>
    <row r="86" spans="1:10">
      <c r="A86" s="657"/>
      <c r="B86" s="661"/>
      <c r="C86" s="661"/>
      <c r="D86" s="197">
        <v>56</v>
      </c>
      <c r="E86" s="197">
        <f t="shared" si="6"/>
        <v>14</v>
      </c>
      <c r="F86" s="198" t="s">
        <v>386</v>
      </c>
      <c r="G86" s="199"/>
      <c r="H86" s="1"/>
      <c r="I86" s="1"/>
      <c r="J86" s="223">
        <v>2.96</v>
      </c>
    </row>
    <row r="87" spans="1:10">
      <c r="A87" s="657"/>
      <c r="B87" s="661"/>
      <c r="C87" s="661"/>
      <c r="D87" s="194">
        <v>40</v>
      </c>
      <c r="E87" s="194">
        <f t="shared" si="6"/>
        <v>10</v>
      </c>
      <c r="F87" s="200" t="s">
        <v>387</v>
      </c>
      <c r="G87" s="196"/>
      <c r="H87" s="1"/>
      <c r="I87" s="1"/>
      <c r="J87" s="223">
        <v>4.26</v>
      </c>
    </row>
    <row r="88" spans="1:10">
      <c r="A88" s="657"/>
      <c r="B88" s="661"/>
      <c r="C88" s="661"/>
      <c r="D88" s="197">
        <v>16</v>
      </c>
      <c r="E88" s="197">
        <f t="shared" si="6"/>
        <v>4</v>
      </c>
      <c r="F88" s="201" t="s">
        <v>388</v>
      </c>
      <c r="G88" s="199"/>
      <c r="H88" s="1"/>
      <c r="I88" s="1"/>
      <c r="J88" s="223">
        <v>7.31</v>
      </c>
    </row>
    <row r="89" spans="1:10">
      <c r="A89" s="657"/>
      <c r="B89" s="661"/>
      <c r="C89" s="661"/>
      <c r="D89" s="194">
        <v>12</v>
      </c>
      <c r="E89" s="194">
        <f t="shared" si="6"/>
        <v>3</v>
      </c>
      <c r="F89" s="202" t="s">
        <v>389</v>
      </c>
      <c r="G89" s="196"/>
      <c r="H89" s="1"/>
      <c r="I89" s="1"/>
      <c r="J89" s="223">
        <v>10.66</v>
      </c>
    </row>
    <row r="90" spans="1:10">
      <c r="A90" s="657"/>
      <c r="B90" s="661"/>
      <c r="C90" s="661"/>
      <c r="D90" s="197">
        <v>8</v>
      </c>
      <c r="E90" s="197">
        <f t="shared" si="6"/>
        <v>2</v>
      </c>
      <c r="F90" s="203" t="s">
        <v>390</v>
      </c>
      <c r="G90" s="199"/>
      <c r="H90" s="1"/>
      <c r="I90" s="1"/>
      <c r="J90" s="223">
        <v>16.809999999999999</v>
      </c>
    </row>
    <row r="91" spans="1:10">
      <c r="A91" s="207"/>
      <c r="B91" s="208" t="s">
        <v>421</v>
      </c>
      <c r="C91" s="209"/>
      <c r="D91" s="209"/>
      <c r="E91" s="209"/>
      <c r="F91" s="208"/>
      <c r="G91" s="208"/>
      <c r="H91" s="1"/>
      <c r="I91" s="1"/>
      <c r="J91" s="224"/>
    </row>
    <row r="92" spans="1:10">
      <c r="A92" s="68"/>
      <c r="B92" s="661" t="s">
        <v>422</v>
      </c>
      <c r="C92" s="661"/>
      <c r="D92" s="194">
        <f>E92*4</f>
        <v>96</v>
      </c>
      <c r="E92" s="194">
        <v>24</v>
      </c>
      <c r="F92" s="195" t="s">
        <v>385</v>
      </c>
      <c r="G92" s="196"/>
      <c r="H92" s="1"/>
      <c r="I92" s="1"/>
      <c r="J92" s="223">
        <v>1.94</v>
      </c>
    </row>
    <row r="93" spans="1:10">
      <c r="A93" s="68"/>
      <c r="B93" s="661"/>
      <c r="C93" s="661"/>
      <c r="D93" s="197">
        <f>E93*4</f>
        <v>80</v>
      </c>
      <c r="E93" s="197">
        <v>20</v>
      </c>
      <c r="F93" s="198" t="s">
        <v>386</v>
      </c>
      <c r="G93" s="199"/>
      <c r="H93" s="1"/>
      <c r="I93" s="1"/>
      <c r="J93" s="223">
        <v>2.95</v>
      </c>
    </row>
    <row r="94" spans="1:10">
      <c r="A94" s="68"/>
      <c r="B94" s="661"/>
      <c r="C94" s="661"/>
      <c r="D94" s="194">
        <f>E94*4</f>
        <v>40</v>
      </c>
      <c r="E94" s="194">
        <v>10</v>
      </c>
      <c r="F94" s="200" t="s">
        <v>387</v>
      </c>
      <c r="G94" s="196"/>
      <c r="H94" s="1"/>
      <c r="I94" s="1"/>
      <c r="J94" s="223">
        <v>4.26</v>
      </c>
    </row>
    <row r="95" spans="1:10">
      <c r="A95" s="207"/>
      <c r="B95" s="208" t="s">
        <v>423</v>
      </c>
      <c r="C95" s="209"/>
      <c r="D95" s="209"/>
      <c r="E95" s="209"/>
      <c r="F95" s="208"/>
      <c r="G95" s="208"/>
      <c r="H95" s="1"/>
      <c r="I95" s="1"/>
      <c r="J95" s="224"/>
    </row>
    <row r="96" spans="1:10">
      <c r="A96" s="210"/>
      <c r="B96" s="661" t="s">
        <v>424</v>
      </c>
      <c r="C96" s="661"/>
      <c r="D96" s="194">
        <v>96</v>
      </c>
      <c r="E96" s="194">
        <f t="shared" ref="E96:E101" si="7">D96/4</f>
        <v>24</v>
      </c>
      <c r="F96" s="195" t="s">
        <v>385</v>
      </c>
      <c r="G96" s="196"/>
      <c r="H96" s="1"/>
      <c r="I96" s="1"/>
      <c r="J96" s="223">
        <v>2.2400000000000002</v>
      </c>
    </row>
    <row r="97" spans="1:10">
      <c r="A97" s="211"/>
      <c r="B97" s="661"/>
      <c r="C97" s="661"/>
      <c r="D97" s="197">
        <v>56</v>
      </c>
      <c r="E97" s="197">
        <f t="shared" si="7"/>
        <v>14</v>
      </c>
      <c r="F97" s="198" t="s">
        <v>386</v>
      </c>
      <c r="G97" s="199"/>
      <c r="H97" s="1"/>
      <c r="I97" s="1"/>
      <c r="J97" s="223">
        <v>3.33</v>
      </c>
    </row>
    <row r="98" spans="1:10">
      <c r="A98" s="210"/>
      <c r="B98" s="661"/>
      <c r="C98" s="661"/>
      <c r="D98" s="194">
        <v>32</v>
      </c>
      <c r="E98" s="194">
        <f t="shared" si="7"/>
        <v>8</v>
      </c>
      <c r="F98" s="200" t="s">
        <v>387</v>
      </c>
      <c r="G98" s="196"/>
      <c r="H98" s="1"/>
      <c r="I98" s="1"/>
      <c r="J98" s="223">
        <v>4.83</v>
      </c>
    </row>
    <row r="99" spans="1:10">
      <c r="A99" s="211"/>
      <c r="B99" s="661"/>
      <c r="C99" s="661"/>
      <c r="D99" s="197">
        <v>16</v>
      </c>
      <c r="E99" s="197">
        <f t="shared" si="7"/>
        <v>4</v>
      </c>
      <c r="F99" s="201" t="s">
        <v>388</v>
      </c>
      <c r="G99" s="199"/>
      <c r="H99" s="1"/>
      <c r="I99" s="1"/>
      <c r="J99" s="223">
        <v>8.27</v>
      </c>
    </row>
    <row r="100" spans="1:10">
      <c r="A100" s="210"/>
      <c r="B100" s="661"/>
      <c r="C100" s="661"/>
      <c r="D100" s="194">
        <v>12</v>
      </c>
      <c r="E100" s="194">
        <f t="shared" si="7"/>
        <v>3</v>
      </c>
      <c r="F100" s="202" t="s">
        <v>389</v>
      </c>
      <c r="G100" s="196"/>
      <c r="H100" s="1"/>
      <c r="I100" s="1"/>
      <c r="J100" s="223">
        <v>11.82</v>
      </c>
    </row>
    <row r="101" spans="1:10">
      <c r="A101" s="211"/>
      <c r="B101" s="661"/>
      <c r="C101" s="661"/>
      <c r="D101" s="197">
        <v>8</v>
      </c>
      <c r="E101" s="197">
        <f t="shared" si="7"/>
        <v>2</v>
      </c>
      <c r="F101" s="203" t="s">
        <v>390</v>
      </c>
      <c r="G101" s="199"/>
      <c r="H101" s="1"/>
      <c r="I101" s="1"/>
      <c r="J101" s="223">
        <v>18.62</v>
      </c>
    </row>
    <row r="102" spans="1:10">
      <c r="A102" s="192"/>
      <c r="B102" s="193" t="s">
        <v>425</v>
      </c>
      <c r="C102" s="204"/>
      <c r="D102" s="204"/>
      <c r="E102" s="204"/>
      <c r="F102" s="193"/>
      <c r="G102" s="193"/>
      <c r="H102" s="1"/>
      <c r="I102" s="1"/>
      <c r="J102" s="224"/>
    </row>
    <row r="103" spans="1:10">
      <c r="A103" s="210"/>
      <c r="B103" s="661" t="s">
        <v>426</v>
      </c>
      <c r="C103" s="661"/>
      <c r="D103" s="194">
        <f>E103*4</f>
        <v>96</v>
      </c>
      <c r="E103" s="194">
        <v>24</v>
      </c>
      <c r="F103" s="195" t="s">
        <v>385</v>
      </c>
      <c r="G103" s="196"/>
      <c r="H103" s="1"/>
      <c r="I103" s="1"/>
      <c r="J103" s="223">
        <v>2.11</v>
      </c>
    </row>
    <row r="104" spans="1:10">
      <c r="A104" s="211"/>
      <c r="B104" s="661"/>
      <c r="C104" s="661"/>
      <c r="D104" s="197">
        <f>E104*4</f>
        <v>80</v>
      </c>
      <c r="E104" s="197">
        <v>20</v>
      </c>
      <c r="F104" s="198" t="s">
        <v>386</v>
      </c>
      <c r="G104" s="199"/>
      <c r="H104" s="1"/>
      <c r="I104" s="1"/>
      <c r="J104" s="223">
        <v>3.33</v>
      </c>
    </row>
    <row r="105" spans="1:10">
      <c r="A105" s="68"/>
      <c r="B105" s="661"/>
      <c r="C105" s="661"/>
      <c r="D105" s="194">
        <f>E105*4</f>
        <v>40</v>
      </c>
      <c r="E105" s="194">
        <v>10</v>
      </c>
      <c r="F105" s="200" t="s">
        <v>387</v>
      </c>
      <c r="G105" s="196"/>
      <c r="H105" s="1"/>
      <c r="I105" s="1"/>
      <c r="J105" s="223">
        <v>4.82</v>
      </c>
    </row>
    <row r="106" spans="1:10" ht="28.5">
      <c r="A106" s="190" t="s">
        <v>377</v>
      </c>
      <c r="B106" s="659" t="s">
        <v>378</v>
      </c>
      <c r="C106" s="659"/>
      <c r="D106" s="191" t="str">
        <f>D4</f>
        <v>Большая уп.</v>
      </c>
      <c r="E106" s="191" t="str">
        <f>E4</f>
        <v>Малая уп.</v>
      </c>
      <c r="F106" s="191" t="s">
        <v>381</v>
      </c>
      <c r="G106" s="656" t="str">
        <f>G4</f>
        <v>Стоимость за ед.</v>
      </c>
      <c r="H106" s="656"/>
      <c r="I106" s="221" t="s">
        <v>115</v>
      </c>
      <c r="J106" s="191" t="s">
        <v>467</v>
      </c>
    </row>
    <row r="107" spans="1:10">
      <c r="A107" s="192"/>
      <c r="B107" s="193" t="s">
        <v>427</v>
      </c>
      <c r="C107" s="193"/>
      <c r="D107" s="193"/>
      <c r="E107" s="193"/>
      <c r="F107" s="193"/>
      <c r="G107" s="193"/>
      <c r="H107" s="1"/>
      <c r="I107" s="1"/>
      <c r="J107" s="222"/>
    </row>
    <row r="108" spans="1:10">
      <c r="A108" s="210"/>
      <c r="B108" s="661" t="s">
        <v>428</v>
      </c>
      <c r="C108" s="661"/>
      <c r="D108" s="358">
        <v>80</v>
      </c>
      <c r="E108" s="358">
        <f>D108/4</f>
        <v>20</v>
      </c>
      <c r="F108" s="361" t="s">
        <v>385</v>
      </c>
      <c r="G108" s="360"/>
      <c r="H108" s="65">
        <v>250</v>
      </c>
      <c r="I108" s="41"/>
      <c r="J108" s="223"/>
    </row>
    <row r="109" spans="1:10">
      <c r="A109" s="211"/>
      <c r="B109" s="661"/>
      <c r="C109" s="661"/>
      <c r="D109" s="358">
        <v>56</v>
      </c>
      <c r="E109" s="358">
        <f>D109/4</f>
        <v>14</v>
      </c>
      <c r="F109" s="361" t="s">
        <v>386</v>
      </c>
      <c r="G109" s="360"/>
      <c r="H109" s="65">
        <v>300</v>
      </c>
      <c r="I109" s="41"/>
      <c r="J109" s="223"/>
    </row>
    <row r="110" spans="1:10">
      <c r="A110" s="68"/>
      <c r="B110" s="661"/>
      <c r="C110" s="661"/>
      <c r="D110" s="358">
        <v>40</v>
      </c>
      <c r="E110" s="358">
        <f>D110/4</f>
        <v>10</v>
      </c>
      <c r="F110" s="359" t="s">
        <v>387</v>
      </c>
      <c r="G110" s="360"/>
      <c r="H110" s="65">
        <v>400</v>
      </c>
      <c r="I110" s="41"/>
      <c r="J110" s="223"/>
    </row>
    <row r="111" spans="1:10">
      <c r="A111" s="207"/>
      <c r="B111" s="208" t="s">
        <v>429</v>
      </c>
      <c r="C111" s="209"/>
      <c r="D111" s="209"/>
      <c r="E111" s="209"/>
      <c r="F111" s="208"/>
      <c r="G111" s="208"/>
      <c r="H111" s="1"/>
      <c r="I111" s="1"/>
      <c r="J111" s="224"/>
    </row>
    <row r="112" spans="1:10">
      <c r="A112" s="210"/>
      <c r="B112" s="661" t="s">
        <v>430</v>
      </c>
      <c r="C112" s="661"/>
      <c r="D112" s="194">
        <v>56</v>
      </c>
      <c r="E112" s="194">
        <f>D112/4</f>
        <v>14</v>
      </c>
      <c r="F112" s="195" t="s">
        <v>385</v>
      </c>
      <c r="G112" s="196"/>
      <c r="H112" s="1"/>
      <c r="I112" s="1"/>
      <c r="J112" s="223">
        <v>2.86</v>
      </c>
    </row>
    <row r="113" spans="1:10">
      <c r="A113" s="211"/>
      <c r="B113" s="661"/>
      <c r="C113" s="661"/>
      <c r="D113" s="197">
        <v>32</v>
      </c>
      <c r="E113" s="197">
        <f>D113/4</f>
        <v>8</v>
      </c>
      <c r="F113" s="198" t="s">
        <v>386</v>
      </c>
      <c r="G113" s="199"/>
      <c r="H113" s="1"/>
      <c r="I113" s="1"/>
      <c r="J113" s="223">
        <v>3.77</v>
      </c>
    </row>
    <row r="114" spans="1:10">
      <c r="A114" s="68"/>
      <c r="B114" s="661"/>
      <c r="C114" s="661"/>
      <c r="D114" s="194">
        <v>20</v>
      </c>
      <c r="E114" s="194">
        <f>D114/4</f>
        <v>5</v>
      </c>
      <c r="F114" s="200" t="s">
        <v>387</v>
      </c>
      <c r="G114" s="196"/>
      <c r="H114" s="1"/>
      <c r="I114" s="1"/>
      <c r="J114" s="223">
        <v>7.82</v>
      </c>
    </row>
    <row r="115" spans="1:10">
      <c r="A115" s="212"/>
      <c r="B115" s="208" t="s">
        <v>431</v>
      </c>
      <c r="C115" s="213"/>
      <c r="D115" s="197"/>
      <c r="E115" s="197"/>
      <c r="F115" s="203"/>
      <c r="G115" s="214"/>
      <c r="H115" s="1"/>
      <c r="I115" s="1"/>
      <c r="J115" s="223"/>
    </row>
    <row r="116" spans="1:10">
      <c r="A116" s="68"/>
      <c r="B116" s="661" t="s">
        <v>432</v>
      </c>
      <c r="C116" s="661"/>
      <c r="D116" s="194">
        <v>48</v>
      </c>
      <c r="E116" s="194">
        <v>12</v>
      </c>
      <c r="F116" s="195" t="s">
        <v>385</v>
      </c>
      <c r="G116" s="196"/>
      <c r="H116" s="1"/>
      <c r="I116" s="1"/>
      <c r="J116" s="223">
        <v>2.86</v>
      </c>
    </row>
    <row r="117" spans="1:10">
      <c r="A117" s="68"/>
      <c r="B117" s="661"/>
      <c r="C117" s="661"/>
      <c r="D117" s="197">
        <v>32</v>
      </c>
      <c r="E117" s="197">
        <v>8</v>
      </c>
      <c r="F117" s="198" t="s">
        <v>386</v>
      </c>
      <c r="G117" s="199"/>
      <c r="H117" s="1"/>
      <c r="I117" s="1"/>
      <c r="J117" s="223">
        <v>3.77</v>
      </c>
    </row>
    <row r="118" spans="1:10" ht="18">
      <c r="A118" s="205" t="s">
        <v>433</v>
      </c>
      <c r="B118" s="206"/>
      <c r="C118" s="206"/>
      <c r="D118" s="206"/>
      <c r="E118" s="206"/>
      <c r="F118" s="206"/>
      <c r="G118" s="206"/>
      <c r="H118" s="1"/>
      <c r="I118" s="1"/>
      <c r="J118" s="206"/>
    </row>
    <row r="119" spans="1:10" ht="28.5">
      <c r="A119" s="190" t="s">
        <v>377</v>
      </c>
      <c r="B119" s="659" t="s">
        <v>378</v>
      </c>
      <c r="C119" s="659"/>
      <c r="D119" s="191" t="str">
        <f>D4</f>
        <v>Большая уп.</v>
      </c>
      <c r="E119" s="191" t="str">
        <f>E4</f>
        <v>Малая уп.</v>
      </c>
      <c r="F119" s="191" t="s">
        <v>381</v>
      </c>
      <c r="G119" s="656" t="str">
        <f>G4</f>
        <v>Стоимость за ед.</v>
      </c>
      <c r="H119" s="656"/>
      <c r="I119" s="221" t="s">
        <v>115</v>
      </c>
      <c r="J119" s="191" t="s">
        <v>467</v>
      </c>
    </row>
    <row r="120" spans="1:10">
      <c r="A120" s="192"/>
      <c r="B120" s="193" t="s">
        <v>434</v>
      </c>
      <c r="C120" s="193"/>
      <c r="D120" s="193"/>
      <c r="E120" s="193"/>
      <c r="F120" s="193"/>
      <c r="G120" s="193"/>
      <c r="H120" s="1"/>
      <c r="I120" s="1"/>
      <c r="J120" s="222"/>
    </row>
    <row r="121" spans="1:10">
      <c r="A121" s="657"/>
      <c r="B121" s="658" t="s">
        <v>435</v>
      </c>
      <c r="C121" s="658"/>
      <c r="D121" s="358">
        <f t="shared" ref="D121:D126" si="8">E121*4</f>
        <v>56</v>
      </c>
      <c r="E121" s="358">
        <v>14</v>
      </c>
      <c r="F121" s="361" t="s">
        <v>385</v>
      </c>
      <c r="G121" s="360"/>
      <c r="H121" s="41"/>
      <c r="I121" s="41"/>
      <c r="J121" s="223">
        <v>2.13</v>
      </c>
    </row>
    <row r="122" spans="1:10">
      <c r="A122" s="657"/>
      <c r="B122" s="658"/>
      <c r="C122" s="658"/>
      <c r="D122" s="358">
        <f t="shared" si="8"/>
        <v>48</v>
      </c>
      <c r="E122" s="358">
        <v>12</v>
      </c>
      <c r="F122" s="361" t="s">
        <v>386</v>
      </c>
      <c r="G122" s="360"/>
      <c r="H122" s="41"/>
      <c r="I122" s="41"/>
      <c r="J122" s="223">
        <v>3.44</v>
      </c>
    </row>
    <row r="123" spans="1:10">
      <c r="A123" s="657"/>
      <c r="B123" s="658"/>
      <c r="C123" s="658"/>
      <c r="D123" s="358">
        <f t="shared" si="8"/>
        <v>24</v>
      </c>
      <c r="E123" s="358">
        <v>6</v>
      </c>
      <c r="F123" s="359" t="s">
        <v>387</v>
      </c>
      <c r="G123" s="360"/>
      <c r="H123" s="41"/>
      <c r="I123" s="41"/>
      <c r="J123" s="223">
        <v>4.99</v>
      </c>
    </row>
    <row r="124" spans="1:10">
      <c r="A124" s="657"/>
      <c r="B124" s="658"/>
      <c r="C124" s="658"/>
      <c r="D124" s="197">
        <f t="shared" si="8"/>
        <v>16</v>
      </c>
      <c r="E124" s="197">
        <v>4</v>
      </c>
      <c r="F124" s="201" t="s">
        <v>388</v>
      </c>
      <c r="G124" s="199"/>
      <c r="H124" s="1"/>
      <c r="I124" s="1"/>
      <c r="J124" s="223">
        <v>7.83</v>
      </c>
    </row>
    <row r="125" spans="1:10">
      <c r="A125" s="657"/>
      <c r="B125" s="658"/>
      <c r="C125" s="658"/>
      <c r="D125" s="194">
        <f t="shared" si="8"/>
        <v>8</v>
      </c>
      <c r="E125" s="194">
        <v>2</v>
      </c>
      <c r="F125" s="202" t="s">
        <v>389</v>
      </c>
      <c r="G125" s="196"/>
      <c r="H125" s="1"/>
      <c r="I125" s="1"/>
      <c r="J125" s="223">
        <v>11.59</v>
      </c>
    </row>
    <row r="126" spans="1:10">
      <c r="A126" s="657"/>
      <c r="B126" s="658"/>
      <c r="C126" s="658"/>
      <c r="D126" s="197">
        <f t="shared" si="8"/>
        <v>4</v>
      </c>
      <c r="E126" s="197">
        <v>1</v>
      </c>
      <c r="F126" s="203" t="s">
        <v>390</v>
      </c>
      <c r="G126" s="199"/>
      <c r="H126" s="1"/>
      <c r="I126" s="1"/>
      <c r="J126" s="223">
        <v>16.37</v>
      </c>
    </row>
    <row r="127" spans="1:10">
      <c r="A127" s="207"/>
      <c r="B127" s="208" t="s">
        <v>436</v>
      </c>
      <c r="C127" s="209"/>
      <c r="D127" s="209"/>
      <c r="E127" s="209"/>
      <c r="F127" s="208"/>
      <c r="G127" s="208"/>
      <c r="H127" s="1"/>
      <c r="I127" s="1"/>
      <c r="J127" s="224"/>
    </row>
    <row r="128" spans="1:10">
      <c r="A128" s="210"/>
      <c r="B128" s="661" t="s">
        <v>437</v>
      </c>
      <c r="C128" s="661"/>
      <c r="D128" s="194">
        <f>E128*4</f>
        <v>80</v>
      </c>
      <c r="E128" s="194">
        <v>20</v>
      </c>
      <c r="F128" s="202" t="s">
        <v>385</v>
      </c>
      <c r="G128" s="196"/>
      <c r="H128" s="1"/>
      <c r="I128" s="1"/>
      <c r="J128" s="223">
        <v>2.13</v>
      </c>
    </row>
    <row r="129" spans="1:10">
      <c r="A129" s="211"/>
      <c r="B129" s="661"/>
      <c r="C129" s="661"/>
      <c r="D129" s="197">
        <f>E129*4</f>
        <v>48</v>
      </c>
      <c r="E129" s="197">
        <v>12</v>
      </c>
      <c r="F129" s="201" t="s">
        <v>386</v>
      </c>
      <c r="G129" s="199"/>
      <c r="H129" s="1"/>
      <c r="I129" s="1"/>
      <c r="J129" s="223">
        <v>3.44</v>
      </c>
    </row>
    <row r="130" spans="1:10">
      <c r="A130" s="210"/>
      <c r="B130" s="661"/>
      <c r="C130" s="661"/>
      <c r="D130" s="194">
        <f>E130*4</f>
        <v>24</v>
      </c>
      <c r="E130" s="194">
        <v>6</v>
      </c>
      <c r="F130" s="200" t="s">
        <v>387</v>
      </c>
      <c r="G130" s="196"/>
      <c r="H130" s="1"/>
      <c r="I130" s="1"/>
      <c r="J130" s="223">
        <v>4.99</v>
      </c>
    </row>
    <row r="131" spans="1:10">
      <c r="A131" s="207"/>
      <c r="B131" s="208" t="s">
        <v>438</v>
      </c>
      <c r="C131" s="209"/>
      <c r="D131" s="209"/>
      <c r="E131" s="209"/>
      <c r="F131" s="208"/>
      <c r="G131" s="208"/>
      <c r="H131" s="1"/>
      <c r="I131" s="1"/>
      <c r="J131" s="224"/>
    </row>
    <row r="132" spans="1:10">
      <c r="A132" s="210"/>
      <c r="B132" s="661" t="s">
        <v>439</v>
      </c>
      <c r="C132" s="661"/>
      <c r="D132" s="194">
        <f>E132*4</f>
        <v>56</v>
      </c>
      <c r="E132" s="194">
        <v>14</v>
      </c>
      <c r="F132" s="202" t="s">
        <v>385</v>
      </c>
      <c r="G132" s="196"/>
      <c r="H132" s="1"/>
      <c r="I132" s="1"/>
      <c r="J132" s="223">
        <v>2.5</v>
      </c>
    </row>
    <row r="133" spans="1:10">
      <c r="A133" s="211"/>
      <c r="B133" s="661"/>
      <c r="C133" s="661"/>
      <c r="D133" s="197">
        <f>E133*4</f>
        <v>48</v>
      </c>
      <c r="E133" s="197">
        <v>12</v>
      </c>
      <c r="F133" s="201" t="s">
        <v>386</v>
      </c>
      <c r="G133" s="199"/>
      <c r="H133" s="1"/>
      <c r="I133" s="1"/>
      <c r="J133" s="223">
        <v>3.83</v>
      </c>
    </row>
    <row r="134" spans="1:10">
      <c r="A134" s="210"/>
      <c r="B134" s="661"/>
      <c r="C134" s="661"/>
      <c r="D134" s="194">
        <f>E134*4</f>
        <v>24</v>
      </c>
      <c r="E134" s="194">
        <v>6</v>
      </c>
      <c r="F134" s="200" t="s">
        <v>387</v>
      </c>
      <c r="G134" s="196"/>
      <c r="H134" s="1"/>
      <c r="I134" s="1"/>
      <c r="J134" s="223">
        <v>5.54</v>
      </c>
    </row>
    <row r="135" spans="1:10" ht="18">
      <c r="A135" s="205" t="s">
        <v>440</v>
      </c>
      <c r="B135" s="205"/>
      <c r="C135" s="205"/>
      <c r="D135" s="205"/>
      <c r="E135" s="215"/>
      <c r="F135" s="215"/>
      <c r="G135" s="215"/>
      <c r="H135" s="1"/>
      <c r="I135" s="1"/>
      <c r="J135" s="226"/>
    </row>
    <row r="136" spans="1:10" ht="28.5">
      <c r="A136" s="190" t="s">
        <v>377</v>
      </c>
      <c r="B136" s="659" t="s">
        <v>378</v>
      </c>
      <c r="C136" s="659"/>
      <c r="D136" s="191" t="s">
        <v>379</v>
      </c>
      <c r="E136" s="191" t="s">
        <v>380</v>
      </c>
      <c r="F136" s="191" t="s">
        <v>381</v>
      </c>
      <c r="G136" s="656" t="str">
        <f>G4</f>
        <v>Стоимость за ед.</v>
      </c>
      <c r="H136" s="656"/>
      <c r="I136" s="221" t="s">
        <v>115</v>
      </c>
      <c r="J136" s="191" t="s">
        <v>467</v>
      </c>
    </row>
    <row r="137" spans="1:10">
      <c r="A137" s="192"/>
      <c r="B137" s="216" t="s">
        <v>441</v>
      </c>
      <c r="C137" s="193"/>
      <c r="D137" s="193"/>
      <c r="E137" s="193"/>
      <c r="F137" s="193"/>
      <c r="G137" s="193"/>
      <c r="H137" s="1"/>
      <c r="I137" s="1"/>
      <c r="J137" s="222"/>
    </row>
    <row r="138" spans="1:10">
      <c r="A138" s="657"/>
      <c r="B138" s="660"/>
      <c r="C138" s="660"/>
      <c r="D138" s="197"/>
      <c r="E138" s="197"/>
      <c r="F138" s="198"/>
      <c r="G138" s="199"/>
      <c r="H138" s="1"/>
      <c r="I138" s="1"/>
      <c r="J138" s="227"/>
    </row>
    <row r="139" spans="1:10">
      <c r="A139" s="657"/>
      <c r="B139" s="662" t="s">
        <v>442</v>
      </c>
      <c r="C139" s="662"/>
      <c r="D139" s="194">
        <v>160</v>
      </c>
      <c r="E139" s="194">
        <f>D139/4</f>
        <v>40</v>
      </c>
      <c r="F139" s="195" t="s">
        <v>385</v>
      </c>
      <c r="G139" s="196"/>
      <c r="H139" s="1"/>
      <c r="I139" s="1"/>
      <c r="J139" s="223">
        <v>2.09</v>
      </c>
    </row>
    <row r="140" spans="1:10">
      <c r="A140" s="657"/>
      <c r="B140" s="663"/>
      <c r="C140" s="663"/>
      <c r="D140" s="197"/>
      <c r="E140" s="197"/>
      <c r="F140" s="198"/>
      <c r="G140" s="214"/>
      <c r="H140" s="1"/>
      <c r="I140" s="1"/>
      <c r="J140" s="223"/>
    </row>
    <row r="141" spans="1:10">
      <c r="A141" s="657"/>
      <c r="B141" s="662" t="s">
        <v>443</v>
      </c>
      <c r="C141" s="662"/>
      <c r="D141" s="194">
        <v>160</v>
      </c>
      <c r="E141" s="194">
        <f>D141/4</f>
        <v>40</v>
      </c>
      <c r="F141" s="195" t="s">
        <v>385</v>
      </c>
      <c r="G141" s="196"/>
      <c r="H141" s="1"/>
      <c r="I141" s="1"/>
      <c r="J141" s="223">
        <v>2.11</v>
      </c>
    </row>
    <row r="142" spans="1:10">
      <c r="A142" s="657"/>
      <c r="B142" s="663"/>
      <c r="C142" s="663"/>
      <c r="D142" s="197"/>
      <c r="E142" s="197"/>
      <c r="F142" s="201"/>
      <c r="G142" s="199"/>
      <c r="H142" s="1"/>
      <c r="I142" s="1"/>
      <c r="J142" s="223"/>
    </row>
    <row r="143" spans="1:10">
      <c r="A143" s="657"/>
      <c r="B143" s="662" t="s">
        <v>444</v>
      </c>
      <c r="C143" s="662"/>
      <c r="D143" s="194">
        <v>160</v>
      </c>
      <c r="E143" s="194">
        <f>D143/4</f>
        <v>40</v>
      </c>
      <c r="F143" s="195" t="s">
        <v>385</v>
      </c>
      <c r="G143" s="196"/>
      <c r="H143" s="1"/>
      <c r="I143" s="1"/>
      <c r="J143" s="223">
        <v>2.48</v>
      </c>
    </row>
    <row r="144" spans="1:10">
      <c r="A144" s="657"/>
      <c r="B144" s="663"/>
      <c r="C144" s="663"/>
      <c r="D144" s="197"/>
      <c r="E144" s="197"/>
      <c r="F144" s="203"/>
      <c r="G144" s="199"/>
      <c r="H144" s="1"/>
      <c r="I144" s="1"/>
      <c r="J144" s="223"/>
    </row>
    <row r="145" spans="1:10">
      <c r="A145" s="207"/>
      <c r="B145" s="208" t="s">
        <v>445</v>
      </c>
      <c r="C145" s="209"/>
      <c r="D145" s="209"/>
      <c r="E145" s="209"/>
      <c r="F145" s="208"/>
      <c r="G145" s="208"/>
      <c r="H145" s="1"/>
      <c r="I145" s="1"/>
      <c r="J145" s="224"/>
    </row>
    <row r="146" spans="1:10">
      <c r="A146" s="217"/>
      <c r="B146" s="658" t="s">
        <v>446</v>
      </c>
      <c r="C146" s="658"/>
      <c r="D146" s="197"/>
      <c r="E146" s="197"/>
      <c r="F146" s="198"/>
      <c r="G146" s="199"/>
      <c r="H146" s="1"/>
      <c r="I146" s="1"/>
      <c r="J146" s="223"/>
    </row>
    <row r="147" spans="1:10">
      <c r="A147" s="218"/>
      <c r="B147" s="658"/>
      <c r="C147" s="658"/>
      <c r="D147" s="194">
        <v>60</v>
      </c>
      <c r="E147" s="194">
        <f>D147/4</f>
        <v>15</v>
      </c>
      <c r="F147" s="195" t="s">
        <v>447</v>
      </c>
      <c r="G147" s="196"/>
      <c r="H147" s="1"/>
      <c r="I147" s="1"/>
      <c r="J147" s="223">
        <v>3.1</v>
      </c>
    </row>
    <row r="148" spans="1:10">
      <c r="A148" s="217"/>
      <c r="B148" s="658"/>
      <c r="C148" s="658"/>
      <c r="D148" s="197"/>
      <c r="E148" s="197"/>
      <c r="F148" s="203"/>
      <c r="G148" s="199"/>
      <c r="H148" s="1"/>
      <c r="I148" s="1"/>
      <c r="J148" s="223"/>
    </row>
    <row r="149" spans="1:10">
      <c r="A149" s="218"/>
      <c r="B149" s="658"/>
      <c r="C149" s="658"/>
      <c r="D149" s="194">
        <v>60</v>
      </c>
      <c r="E149" s="194">
        <f>D149/4</f>
        <v>15</v>
      </c>
      <c r="F149" s="202" t="s">
        <v>448</v>
      </c>
      <c r="G149" s="196"/>
      <c r="H149" s="1"/>
      <c r="I149" s="1"/>
      <c r="J149" s="223">
        <v>3.12</v>
      </c>
    </row>
    <row r="150" spans="1:10">
      <c r="A150" s="217"/>
      <c r="B150" s="658"/>
      <c r="C150" s="658"/>
      <c r="D150" s="197"/>
      <c r="E150" s="197"/>
      <c r="F150" s="203"/>
      <c r="G150" s="199"/>
      <c r="H150" s="1"/>
      <c r="I150" s="1"/>
      <c r="J150" s="223"/>
    </row>
    <row r="151" spans="1:10">
      <c r="A151" s="207"/>
      <c r="B151" s="208" t="s">
        <v>449</v>
      </c>
      <c r="C151" s="209"/>
      <c r="D151" s="209"/>
      <c r="E151" s="209"/>
      <c r="F151" s="208"/>
      <c r="G151" s="208"/>
      <c r="H151" s="1"/>
      <c r="I151" s="1"/>
      <c r="J151" s="224"/>
    </row>
    <row r="152" spans="1:10">
      <c r="A152" s="217"/>
      <c r="B152" s="658" t="s">
        <v>450</v>
      </c>
      <c r="C152" s="658"/>
      <c r="D152" s="197"/>
      <c r="E152" s="197"/>
      <c r="F152" s="198"/>
      <c r="G152" s="199"/>
      <c r="H152" s="1"/>
      <c r="I152" s="1"/>
      <c r="J152" s="223"/>
    </row>
    <row r="153" spans="1:10">
      <c r="A153" s="218"/>
      <c r="B153" s="658"/>
      <c r="C153" s="658"/>
      <c r="D153" s="194"/>
      <c r="E153" s="194"/>
      <c r="F153" s="195"/>
      <c r="G153" s="196"/>
      <c r="H153" s="1"/>
      <c r="I153" s="1"/>
      <c r="J153" s="223"/>
    </row>
    <row r="154" spans="1:10">
      <c r="A154" s="218"/>
      <c r="B154" s="658"/>
      <c r="C154" s="658"/>
      <c r="D154" s="194">
        <v>60</v>
      </c>
      <c r="E154" s="194">
        <f>D154/4</f>
        <v>15</v>
      </c>
      <c r="F154" s="200" t="s">
        <v>451</v>
      </c>
      <c r="G154" s="196"/>
      <c r="H154" s="1"/>
      <c r="I154" s="1"/>
      <c r="J154" s="223">
        <v>3.37</v>
      </c>
    </row>
    <row r="155" spans="1:10">
      <c r="A155" s="218"/>
      <c r="B155" s="658"/>
      <c r="C155" s="658"/>
      <c r="D155" s="194"/>
      <c r="E155" s="194"/>
      <c r="F155" s="202"/>
      <c r="G155" s="196"/>
      <c r="H155" s="1"/>
      <c r="I155" s="1"/>
      <c r="J155" s="227"/>
    </row>
    <row r="156" spans="1:10">
      <c r="A156" s="217"/>
      <c r="B156" s="658"/>
      <c r="C156" s="658"/>
      <c r="D156" s="197"/>
      <c r="E156" s="197"/>
      <c r="F156" s="203"/>
      <c r="G156" s="199"/>
      <c r="H156" s="1"/>
      <c r="I156" s="1"/>
      <c r="J156" s="227"/>
    </row>
    <row r="157" spans="1:10" ht="28.5">
      <c r="A157" s="190" t="s">
        <v>377</v>
      </c>
      <c r="B157" s="659" t="s">
        <v>378</v>
      </c>
      <c r="C157" s="659"/>
      <c r="D157" s="191" t="str">
        <f>D4</f>
        <v>Большая уп.</v>
      </c>
      <c r="E157" s="191" t="str">
        <f>E4</f>
        <v>Малая уп.</v>
      </c>
      <c r="F157" s="191" t="str">
        <f>F4</f>
        <v>Диаметр</v>
      </c>
      <c r="G157" s="656" t="str">
        <f>G4</f>
        <v>Стоимость за ед.</v>
      </c>
      <c r="H157" s="656"/>
      <c r="I157" s="221" t="s">
        <v>115</v>
      </c>
      <c r="J157" s="1"/>
    </row>
    <row r="158" spans="1:10">
      <c r="A158" s="192"/>
      <c r="B158" s="193" t="s">
        <v>452</v>
      </c>
      <c r="C158" s="204"/>
      <c r="D158" s="204"/>
      <c r="E158" s="204"/>
      <c r="F158" s="193"/>
      <c r="G158" s="193"/>
      <c r="H158" s="1"/>
      <c r="I158" s="1"/>
      <c r="J158" s="222"/>
    </row>
    <row r="159" spans="1:10">
      <c r="A159" s="217"/>
      <c r="B159" s="658" t="s">
        <v>453</v>
      </c>
      <c r="C159" s="658"/>
      <c r="D159" s="197"/>
      <c r="E159" s="197"/>
      <c r="F159" s="198"/>
      <c r="G159" s="199"/>
      <c r="H159" s="1"/>
      <c r="I159" s="1"/>
      <c r="J159" s="227"/>
    </row>
    <row r="160" spans="1:10">
      <c r="A160" s="218"/>
      <c r="B160" s="658"/>
      <c r="C160" s="658"/>
      <c r="D160" s="194"/>
      <c r="E160" s="194"/>
      <c r="F160" s="195"/>
      <c r="G160" s="196"/>
      <c r="H160" s="1"/>
      <c r="I160" s="1"/>
      <c r="J160" s="227"/>
    </row>
    <row r="161" spans="1:10">
      <c r="A161" s="218"/>
      <c r="B161" s="658"/>
      <c r="C161" s="658"/>
      <c r="D161" s="194">
        <v>60</v>
      </c>
      <c r="E161" s="194">
        <f>D161/4</f>
        <v>15</v>
      </c>
      <c r="F161" s="200" t="s">
        <v>451</v>
      </c>
      <c r="G161" s="196"/>
      <c r="H161" s="1"/>
      <c r="I161" s="1"/>
      <c r="J161" s="223">
        <v>4.13</v>
      </c>
    </row>
    <row r="162" spans="1:10">
      <c r="A162" s="218"/>
      <c r="B162" s="658"/>
      <c r="C162" s="658"/>
      <c r="D162" s="194"/>
      <c r="E162" s="194"/>
      <c r="F162" s="202"/>
      <c r="G162" s="196"/>
      <c r="H162" s="1"/>
      <c r="I162" s="1"/>
      <c r="J162" s="223"/>
    </row>
    <row r="163" spans="1:10">
      <c r="A163" s="217"/>
      <c r="B163" s="658"/>
      <c r="C163" s="658"/>
      <c r="D163" s="197"/>
      <c r="E163" s="197"/>
      <c r="F163" s="203"/>
      <c r="G163" s="199"/>
      <c r="H163" s="1"/>
      <c r="I163" s="1"/>
      <c r="J163" s="223"/>
    </row>
    <row r="164" spans="1:10">
      <c r="A164" s="207"/>
      <c r="B164" s="208" t="s">
        <v>454</v>
      </c>
      <c r="C164" s="208"/>
      <c r="D164" s="208"/>
      <c r="E164" s="208"/>
      <c r="F164" s="208"/>
      <c r="G164" s="208"/>
      <c r="H164" s="1"/>
      <c r="I164" s="1"/>
      <c r="J164" s="224"/>
    </row>
    <row r="165" spans="1:10">
      <c r="A165" s="217"/>
      <c r="B165" s="658" t="s">
        <v>455</v>
      </c>
      <c r="C165" s="658"/>
      <c r="D165" s="197"/>
      <c r="E165" s="197"/>
      <c r="F165" s="198"/>
      <c r="G165" s="199"/>
      <c r="H165" s="1"/>
      <c r="I165" s="1"/>
      <c r="J165" s="223"/>
    </row>
    <row r="166" spans="1:10">
      <c r="A166" s="218"/>
      <c r="B166" s="658"/>
      <c r="C166" s="658"/>
      <c r="D166" s="194">
        <v>100</v>
      </c>
      <c r="E166" s="194">
        <f>D166/4</f>
        <v>25</v>
      </c>
      <c r="F166" s="195" t="s">
        <v>448</v>
      </c>
      <c r="G166" s="196"/>
      <c r="H166" s="1"/>
      <c r="I166" s="1"/>
      <c r="J166" s="223">
        <v>2.5499999999999998</v>
      </c>
    </row>
    <row r="167" spans="1:10">
      <c r="A167" s="217"/>
      <c r="B167" s="658"/>
      <c r="C167" s="658"/>
      <c r="D167" s="197"/>
      <c r="E167" s="197"/>
      <c r="F167" s="203"/>
      <c r="G167" s="199"/>
      <c r="H167" s="1"/>
      <c r="I167" s="1"/>
      <c r="J167" s="223"/>
    </row>
    <row r="168" spans="1:10">
      <c r="A168" s="218"/>
      <c r="B168" s="658"/>
      <c r="C168" s="658"/>
      <c r="D168" s="194">
        <v>100</v>
      </c>
      <c r="E168" s="194">
        <f>D168/4</f>
        <v>25</v>
      </c>
      <c r="F168" s="202" t="s">
        <v>456</v>
      </c>
      <c r="G168" s="196"/>
      <c r="H168" s="1"/>
      <c r="I168" s="1"/>
      <c r="J168" s="223">
        <v>2.58</v>
      </c>
    </row>
    <row r="169" spans="1:10">
      <c r="A169" s="217"/>
      <c r="B169" s="658"/>
      <c r="C169" s="658"/>
      <c r="D169" s="197"/>
      <c r="E169" s="197"/>
      <c r="F169" s="203"/>
      <c r="G169" s="199"/>
      <c r="H169" s="1"/>
      <c r="I169" s="1"/>
      <c r="J169" s="223"/>
    </row>
    <row r="170" spans="1:10">
      <c r="A170" s="207"/>
      <c r="B170" s="208" t="s">
        <v>457</v>
      </c>
      <c r="C170" s="209"/>
      <c r="D170" s="209"/>
      <c r="E170" s="209"/>
      <c r="F170" s="208"/>
      <c r="G170" s="208"/>
      <c r="H170" s="1"/>
      <c r="I170" s="1"/>
      <c r="J170" s="224"/>
    </row>
    <row r="171" spans="1:10">
      <c r="A171" s="217"/>
      <c r="B171" s="658" t="s">
        <v>458</v>
      </c>
      <c r="C171" s="658"/>
      <c r="D171" s="197"/>
      <c r="E171" s="197"/>
      <c r="F171" s="198"/>
      <c r="G171" s="199"/>
      <c r="H171" s="1"/>
      <c r="I171" s="1"/>
      <c r="J171" s="223"/>
    </row>
    <row r="172" spans="1:10">
      <c r="A172" s="218"/>
      <c r="B172" s="658"/>
      <c r="C172" s="658"/>
      <c r="D172" s="194"/>
      <c r="E172" s="194"/>
      <c r="F172" s="195"/>
      <c r="G172" s="196"/>
      <c r="H172" s="1"/>
      <c r="I172" s="1"/>
      <c r="J172" s="223"/>
    </row>
    <row r="173" spans="1:10">
      <c r="A173" s="218"/>
      <c r="B173" s="658"/>
      <c r="C173" s="658"/>
      <c r="D173" s="194">
        <v>60</v>
      </c>
      <c r="E173" s="194">
        <f>D173/4</f>
        <v>15</v>
      </c>
      <c r="F173" s="200" t="s">
        <v>459</v>
      </c>
      <c r="G173" s="196"/>
      <c r="H173" s="1"/>
      <c r="I173" s="1"/>
      <c r="J173" s="223">
        <v>3.61</v>
      </c>
    </row>
    <row r="174" spans="1:10">
      <c r="A174" s="218"/>
      <c r="B174" s="658"/>
      <c r="C174" s="658"/>
      <c r="D174" s="194"/>
      <c r="E174" s="194"/>
      <c r="F174" s="202"/>
      <c r="G174" s="196"/>
      <c r="H174" s="1"/>
      <c r="I174" s="1"/>
      <c r="J174" s="223"/>
    </row>
    <row r="175" spans="1:10">
      <c r="A175" s="217"/>
      <c r="B175" s="658"/>
      <c r="C175" s="658"/>
      <c r="D175" s="197"/>
      <c r="E175" s="197"/>
      <c r="F175" s="203"/>
      <c r="G175" s="199"/>
      <c r="H175" s="1"/>
      <c r="I175" s="1"/>
      <c r="J175" s="223"/>
    </row>
    <row r="176" spans="1:10">
      <c r="A176" s="207"/>
      <c r="B176" s="219" t="s">
        <v>460</v>
      </c>
      <c r="C176" s="209"/>
      <c r="D176" s="209"/>
      <c r="E176" s="209"/>
      <c r="F176" s="208"/>
      <c r="G176" s="208"/>
      <c r="H176" s="1"/>
      <c r="I176" s="1"/>
      <c r="J176" s="224"/>
    </row>
    <row r="177" spans="1:10">
      <c r="A177" s="217"/>
      <c r="B177" s="660"/>
      <c r="C177" s="660"/>
      <c r="D177" s="197"/>
      <c r="E177" s="197"/>
      <c r="F177" s="198"/>
      <c r="G177" s="199"/>
      <c r="H177" s="1"/>
      <c r="I177" s="1"/>
      <c r="J177" s="223"/>
    </row>
    <row r="178" spans="1:10">
      <c r="A178" s="218"/>
      <c r="B178" s="658" t="s">
        <v>461</v>
      </c>
      <c r="C178" s="658"/>
      <c r="D178" s="194">
        <v>60</v>
      </c>
      <c r="E178" s="194">
        <f>D178/4</f>
        <v>15</v>
      </c>
      <c r="F178" s="195" t="s">
        <v>385</v>
      </c>
      <c r="G178" s="196"/>
      <c r="H178" s="1"/>
      <c r="I178" s="1"/>
      <c r="J178" s="223">
        <v>0.15</v>
      </c>
    </row>
    <row r="179" spans="1:10">
      <c r="A179" s="217"/>
      <c r="B179" s="660"/>
      <c r="C179" s="660"/>
      <c r="D179" s="197"/>
      <c r="E179" s="197"/>
      <c r="F179" s="203"/>
      <c r="G179" s="199"/>
      <c r="H179" s="1"/>
      <c r="I179" s="1"/>
      <c r="J179" s="227"/>
    </row>
    <row r="180" spans="1:10" ht="18">
      <c r="A180" s="205" t="s">
        <v>462</v>
      </c>
      <c r="B180" s="220"/>
      <c r="C180" s="220"/>
      <c r="D180" s="220"/>
      <c r="E180" s="220"/>
      <c r="F180" s="220"/>
      <c r="G180" s="220"/>
      <c r="H180" s="1"/>
      <c r="I180" s="1"/>
      <c r="J180" s="228"/>
    </row>
    <row r="181" spans="1:10" ht="28.5">
      <c r="A181" s="190" t="s">
        <v>377</v>
      </c>
      <c r="B181" s="659" t="s">
        <v>378</v>
      </c>
      <c r="C181" s="659"/>
      <c r="D181" s="191" t="str">
        <f>D4</f>
        <v>Большая уп.</v>
      </c>
      <c r="E181" s="191" t="str">
        <f>E4</f>
        <v>Малая уп.</v>
      </c>
      <c r="F181" s="191" t="s">
        <v>381</v>
      </c>
      <c r="G181" s="656" t="str">
        <f>G4</f>
        <v>Стоимость за ед.</v>
      </c>
      <c r="H181" s="656"/>
      <c r="I181" s="221" t="s">
        <v>115</v>
      </c>
      <c r="J181" s="1"/>
    </row>
    <row r="182" spans="1:10">
      <c r="A182" s="192"/>
      <c r="B182" s="216" t="s">
        <v>463</v>
      </c>
      <c r="C182" s="193"/>
      <c r="D182" s="193"/>
      <c r="E182" s="193"/>
      <c r="F182" s="193"/>
      <c r="G182" s="193"/>
      <c r="H182" s="1"/>
      <c r="I182" s="1"/>
      <c r="J182" s="222"/>
    </row>
    <row r="183" spans="1:10">
      <c r="A183" s="657"/>
      <c r="B183" s="658" t="s">
        <v>464</v>
      </c>
      <c r="C183" s="658"/>
      <c r="D183" s="194">
        <v>200</v>
      </c>
      <c r="E183" s="194">
        <v>20</v>
      </c>
      <c r="F183" s="195" t="s">
        <v>385</v>
      </c>
      <c r="G183" s="196"/>
      <c r="H183" s="1"/>
      <c r="I183" s="1"/>
      <c r="J183" s="223">
        <v>1.98</v>
      </c>
    </row>
    <row r="184" spans="1:10">
      <c r="A184" s="657"/>
      <c r="B184" s="658"/>
      <c r="C184" s="658"/>
      <c r="D184" s="197">
        <f>E184*2</f>
        <v>40</v>
      </c>
      <c r="E184" s="197">
        <v>20</v>
      </c>
      <c r="F184" s="198" t="s">
        <v>386</v>
      </c>
      <c r="G184" s="199"/>
      <c r="H184" s="1"/>
      <c r="I184" s="1"/>
      <c r="J184" s="223">
        <v>2.68</v>
      </c>
    </row>
    <row r="185" spans="1:10">
      <c r="A185" s="657"/>
      <c r="B185" s="658"/>
      <c r="C185" s="658"/>
      <c r="D185" s="194">
        <f>E185*2</f>
        <v>24</v>
      </c>
      <c r="E185" s="194">
        <v>12</v>
      </c>
      <c r="F185" s="200" t="s">
        <v>387</v>
      </c>
      <c r="G185" s="196"/>
      <c r="H185" s="1"/>
      <c r="I185" s="1"/>
      <c r="J185" s="223">
        <v>3.11</v>
      </c>
    </row>
    <row r="186" spans="1:10">
      <c r="A186" s="657"/>
      <c r="B186" s="658"/>
      <c r="C186" s="658"/>
      <c r="D186" s="197">
        <f>E186*2</f>
        <v>20</v>
      </c>
      <c r="E186" s="197">
        <v>10</v>
      </c>
      <c r="F186" s="201" t="s">
        <v>388</v>
      </c>
      <c r="G186" s="199"/>
      <c r="H186" s="1"/>
      <c r="I186" s="1"/>
      <c r="J186" s="223">
        <v>5.78</v>
      </c>
    </row>
    <row r="187" spans="1:10">
      <c r="A187" s="657"/>
      <c r="B187" s="658"/>
      <c r="C187" s="658"/>
      <c r="D187" s="194">
        <f>E187*2</f>
        <v>10</v>
      </c>
      <c r="E187" s="194">
        <v>5</v>
      </c>
      <c r="F187" s="202" t="s">
        <v>389</v>
      </c>
      <c r="G187" s="196"/>
      <c r="H187" s="1"/>
      <c r="I187" s="1"/>
      <c r="J187" s="223">
        <v>7.22</v>
      </c>
    </row>
    <row r="188" spans="1:10">
      <c r="A188" s="657"/>
      <c r="B188" s="658"/>
      <c r="C188" s="658"/>
      <c r="D188" s="197">
        <f>E188*4</f>
        <v>8</v>
      </c>
      <c r="E188" s="197">
        <v>2</v>
      </c>
      <c r="F188" s="201" t="s">
        <v>390</v>
      </c>
      <c r="G188" s="199"/>
      <c r="H188" s="1"/>
      <c r="I188" s="1"/>
      <c r="J188" s="223">
        <v>11.98</v>
      </c>
    </row>
    <row r="189" spans="1:10">
      <c r="A189" s="207"/>
      <c r="B189" s="219" t="s">
        <v>465</v>
      </c>
      <c r="C189" s="209"/>
      <c r="D189" s="209"/>
      <c r="E189" s="209"/>
      <c r="F189" s="208"/>
      <c r="G189" s="208"/>
      <c r="H189" s="1"/>
      <c r="I189" s="1"/>
      <c r="J189" s="224"/>
    </row>
    <row r="190" spans="1:10">
      <c r="A190" s="657"/>
      <c r="B190" s="658" t="s">
        <v>466</v>
      </c>
      <c r="C190" s="658"/>
      <c r="D190" s="358">
        <f t="shared" ref="D190:D195" si="9">E190*4</f>
        <v>160</v>
      </c>
      <c r="E190" s="358">
        <v>40</v>
      </c>
      <c r="F190" s="361" t="s">
        <v>385</v>
      </c>
      <c r="G190" s="360"/>
      <c r="H190" s="41"/>
      <c r="I190" s="41"/>
      <c r="J190" s="223">
        <v>1.42</v>
      </c>
    </row>
    <row r="191" spans="1:10">
      <c r="A191" s="657"/>
      <c r="B191" s="658"/>
      <c r="C191" s="658"/>
      <c r="D191" s="358">
        <f t="shared" si="9"/>
        <v>100</v>
      </c>
      <c r="E191" s="358">
        <v>25</v>
      </c>
      <c r="F191" s="361" t="s">
        <v>386</v>
      </c>
      <c r="G191" s="360"/>
      <c r="H191" s="41"/>
      <c r="I191" s="41"/>
      <c r="J191" s="223">
        <v>2.02</v>
      </c>
    </row>
    <row r="192" spans="1:10">
      <c r="A192" s="657"/>
      <c r="B192" s="658"/>
      <c r="C192" s="658"/>
      <c r="D192" s="358">
        <f t="shared" si="9"/>
        <v>60</v>
      </c>
      <c r="E192" s="358">
        <v>15</v>
      </c>
      <c r="F192" s="359" t="s">
        <v>387</v>
      </c>
      <c r="G192" s="360"/>
      <c r="H192" s="41"/>
      <c r="I192" s="41"/>
      <c r="J192" s="223">
        <v>2.75</v>
      </c>
    </row>
    <row r="193" spans="1:10">
      <c r="A193" s="657"/>
      <c r="B193" s="658"/>
      <c r="C193" s="658"/>
      <c r="D193" s="358">
        <f t="shared" si="9"/>
        <v>32</v>
      </c>
      <c r="E193" s="358">
        <v>8</v>
      </c>
      <c r="F193" s="362" t="s">
        <v>388</v>
      </c>
      <c r="G193" s="360"/>
      <c r="H193" s="41"/>
      <c r="I193" s="41"/>
      <c r="J193" s="223">
        <v>3.8</v>
      </c>
    </row>
    <row r="194" spans="1:10">
      <c r="A194" s="657"/>
      <c r="B194" s="658"/>
      <c r="C194" s="658"/>
      <c r="D194" s="358">
        <f t="shared" si="9"/>
        <v>24</v>
      </c>
      <c r="E194" s="358">
        <v>6</v>
      </c>
      <c r="F194" s="362" t="s">
        <v>389</v>
      </c>
      <c r="G194" s="360"/>
      <c r="H194" s="41"/>
      <c r="I194" s="41"/>
      <c r="J194" s="223">
        <v>5.51</v>
      </c>
    </row>
    <row r="195" spans="1:10">
      <c r="A195" s="657"/>
      <c r="B195" s="658"/>
      <c r="C195" s="658"/>
      <c r="D195" s="358">
        <f t="shared" si="9"/>
        <v>12</v>
      </c>
      <c r="E195" s="358">
        <v>3</v>
      </c>
      <c r="F195" s="359" t="s">
        <v>390</v>
      </c>
      <c r="G195" s="360"/>
      <c r="H195" s="41"/>
      <c r="I195" s="41"/>
      <c r="J195" s="223">
        <v>7.98</v>
      </c>
    </row>
  </sheetData>
  <mergeCells count="75">
    <mergeCell ref="A3:C3"/>
    <mergeCell ref="D3:H3"/>
    <mergeCell ref="B4:C4"/>
    <mergeCell ref="G4:H4"/>
    <mergeCell ref="A6:A11"/>
    <mergeCell ref="B6:C11"/>
    <mergeCell ref="A13:A18"/>
    <mergeCell ref="B13:C18"/>
    <mergeCell ref="A20:A22"/>
    <mergeCell ref="B20:C22"/>
    <mergeCell ref="A24:A29"/>
    <mergeCell ref="B24:C29"/>
    <mergeCell ref="G55:H55"/>
    <mergeCell ref="A31:A36"/>
    <mergeCell ref="B31:C36"/>
    <mergeCell ref="A38:A40"/>
    <mergeCell ref="B38:C40"/>
    <mergeCell ref="A42:A45"/>
    <mergeCell ref="B42:C45"/>
    <mergeCell ref="A47:A49"/>
    <mergeCell ref="B47:C49"/>
    <mergeCell ref="A51:A53"/>
    <mergeCell ref="B51:C53"/>
    <mergeCell ref="B55:C55"/>
    <mergeCell ref="B57:C62"/>
    <mergeCell ref="B64:C66"/>
    <mergeCell ref="A68:A73"/>
    <mergeCell ref="B68:C73"/>
    <mergeCell ref="G83:H83"/>
    <mergeCell ref="B75:C77"/>
    <mergeCell ref="B79:C81"/>
    <mergeCell ref="B83:C83"/>
    <mergeCell ref="A57:A62"/>
    <mergeCell ref="A85:A90"/>
    <mergeCell ref="B85:C90"/>
    <mergeCell ref="B128:C130"/>
    <mergeCell ref="B96:C101"/>
    <mergeCell ref="B103:C105"/>
    <mergeCell ref="B106:C106"/>
    <mergeCell ref="A121:A126"/>
    <mergeCell ref="B121:C126"/>
    <mergeCell ref="B92:C94"/>
    <mergeCell ref="G106:H106"/>
    <mergeCell ref="B108:C110"/>
    <mergeCell ref="B112:C114"/>
    <mergeCell ref="B116:C117"/>
    <mergeCell ref="B119:C119"/>
    <mergeCell ref="G119:H119"/>
    <mergeCell ref="B159:C163"/>
    <mergeCell ref="B132:C134"/>
    <mergeCell ref="B136:C136"/>
    <mergeCell ref="G136:H136"/>
    <mergeCell ref="A138:A144"/>
    <mergeCell ref="B138:C138"/>
    <mergeCell ref="B139:C139"/>
    <mergeCell ref="B140:C140"/>
    <mergeCell ref="B141:C141"/>
    <mergeCell ref="B142:C142"/>
    <mergeCell ref="B143:C143"/>
    <mergeCell ref="B144:C144"/>
    <mergeCell ref="B146:C150"/>
    <mergeCell ref="B152:C156"/>
    <mergeCell ref="B157:C157"/>
    <mergeCell ref="G157:H157"/>
    <mergeCell ref="B165:C169"/>
    <mergeCell ref="B171:C175"/>
    <mergeCell ref="B177:C177"/>
    <mergeCell ref="B178:C178"/>
    <mergeCell ref="B179:C179"/>
    <mergeCell ref="G181:H181"/>
    <mergeCell ref="A183:A188"/>
    <mergeCell ref="B183:C188"/>
    <mergeCell ref="A190:A195"/>
    <mergeCell ref="B190:C195"/>
    <mergeCell ref="B181:C18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6"/>
  <sheetViews>
    <sheetView workbookViewId="0">
      <selection activeCell="E278" sqref="E278"/>
    </sheetView>
  </sheetViews>
  <sheetFormatPr defaultRowHeight="15"/>
  <cols>
    <col min="1" max="1" width="19.5703125" customWidth="1"/>
    <col min="2" max="2" width="13.42578125" customWidth="1"/>
    <col min="3" max="3" width="12.140625" customWidth="1"/>
    <col min="4" max="4" width="11.85546875" customWidth="1"/>
    <col min="5" max="5" width="11.7109375" customWidth="1"/>
    <col min="6" max="6" width="13.28515625" customWidth="1"/>
    <col min="7" max="7" width="27.5703125" customWidth="1"/>
  </cols>
  <sheetData>
    <row r="1" spans="1:7">
      <c r="A1" s="262"/>
      <c r="B1" s="261"/>
      <c r="C1" s="261"/>
      <c r="D1" s="261"/>
      <c r="E1" s="261"/>
      <c r="F1" s="261"/>
      <c r="G1" s="262"/>
    </row>
    <row r="2" spans="1:7">
      <c r="A2" s="262"/>
      <c r="B2" s="261"/>
      <c r="C2" s="261"/>
      <c r="D2" s="261"/>
      <c r="E2" s="261"/>
      <c r="F2" s="261"/>
      <c r="G2" s="262"/>
    </row>
    <row r="3" spans="1:7">
      <c r="A3" s="262"/>
      <c r="B3" s="261"/>
      <c r="C3" s="261"/>
      <c r="D3" s="261"/>
      <c r="E3" s="261"/>
      <c r="F3" s="261"/>
      <c r="G3" s="262"/>
    </row>
    <row r="4" spans="1:7">
      <c r="A4" s="263" t="s">
        <v>539</v>
      </c>
      <c r="B4" s="261"/>
      <c r="C4" s="261"/>
      <c r="D4" s="261"/>
      <c r="E4" s="261"/>
      <c r="F4" s="261"/>
      <c r="G4" s="262"/>
    </row>
    <row r="5" spans="1:7">
      <c r="A5" s="262"/>
      <c r="B5" s="261"/>
      <c r="C5" s="261"/>
      <c r="D5" s="261"/>
      <c r="E5" s="261"/>
      <c r="F5" s="261"/>
      <c r="G5" s="262"/>
    </row>
    <row r="6" spans="1:7">
      <c r="A6" s="262"/>
      <c r="B6" s="261"/>
      <c r="C6" s="261"/>
      <c r="D6" s="261"/>
      <c r="E6" s="261"/>
      <c r="F6" s="261"/>
      <c r="G6" s="262"/>
    </row>
    <row r="7" spans="1:7">
      <c r="A7" s="262"/>
      <c r="B7" s="261"/>
      <c r="C7" s="261"/>
      <c r="D7" s="261"/>
      <c r="E7" s="261"/>
      <c r="F7" s="261"/>
      <c r="G7" s="262"/>
    </row>
    <row r="8" spans="1:7">
      <c r="A8" s="262"/>
      <c r="B8" s="261"/>
      <c r="C8" s="261"/>
      <c r="D8" s="261"/>
      <c r="E8" s="261"/>
      <c r="F8" s="261"/>
      <c r="G8" s="262"/>
    </row>
    <row r="9" spans="1:7">
      <c r="A9" s="262"/>
      <c r="B9" s="261"/>
      <c r="C9" s="261"/>
      <c r="D9" s="261"/>
      <c r="E9" s="261"/>
      <c r="F9" s="261"/>
      <c r="G9" s="262"/>
    </row>
    <row r="10" spans="1:7">
      <c r="A10" s="262"/>
      <c r="B10" s="261"/>
      <c r="C10" s="261"/>
      <c r="D10" s="261"/>
      <c r="E10" s="261"/>
      <c r="F10" s="261"/>
      <c r="G10" s="262"/>
    </row>
    <row r="11" spans="1:7">
      <c r="A11" s="262"/>
      <c r="B11" s="261"/>
      <c r="C11" s="261"/>
      <c r="D11" s="261"/>
      <c r="E11" s="261"/>
      <c r="F11" s="261"/>
      <c r="G11" s="262"/>
    </row>
    <row r="12" spans="1:7">
      <c r="A12" s="262"/>
      <c r="B12" s="261"/>
      <c r="C12" s="261"/>
      <c r="D12" s="261"/>
      <c r="E12" s="261"/>
      <c r="F12" s="261"/>
      <c r="G12" s="262"/>
    </row>
    <row r="13" spans="1:7">
      <c r="A13" s="262"/>
      <c r="B13" s="261"/>
      <c r="C13" s="261"/>
      <c r="D13" s="261"/>
      <c r="E13" s="261"/>
      <c r="F13" s="261"/>
      <c r="G13" s="262"/>
    </row>
    <row r="14" spans="1:7">
      <c r="A14" s="262"/>
      <c r="B14" s="261"/>
      <c r="C14" s="261"/>
      <c r="D14" s="261"/>
      <c r="E14" s="261"/>
      <c r="F14" s="261"/>
      <c r="G14" s="262"/>
    </row>
    <row r="15" spans="1:7">
      <c r="A15" s="262"/>
      <c r="B15" s="261"/>
      <c r="C15" s="261"/>
      <c r="D15" s="261"/>
      <c r="E15" s="261"/>
      <c r="F15" s="261"/>
      <c r="G15" s="262"/>
    </row>
    <row r="16" spans="1:7" ht="15.75" thickBot="1">
      <c r="A16" s="262"/>
      <c r="B16" s="261"/>
      <c r="C16" s="261"/>
      <c r="D16" s="261"/>
      <c r="E16" s="261"/>
      <c r="F16" s="261"/>
      <c r="G16" s="262"/>
    </row>
    <row r="17" spans="1:7">
      <c r="A17" s="264" t="s">
        <v>540</v>
      </c>
      <c r="B17" s="265" t="s">
        <v>177</v>
      </c>
      <c r="C17" s="265" t="s">
        <v>541</v>
      </c>
      <c r="D17" s="265" t="s">
        <v>542</v>
      </c>
      <c r="E17" s="265" t="s">
        <v>543</v>
      </c>
      <c r="F17" s="265" t="s">
        <v>544</v>
      </c>
      <c r="G17" s="266" t="s">
        <v>545</v>
      </c>
    </row>
    <row r="18" spans="1:7">
      <c r="A18" s="252">
        <v>1332050</v>
      </c>
      <c r="B18" s="253" t="s">
        <v>546</v>
      </c>
      <c r="C18" s="253" t="s">
        <v>547</v>
      </c>
      <c r="D18" s="253" t="s">
        <v>536</v>
      </c>
      <c r="E18" s="253">
        <v>1.5</v>
      </c>
      <c r="F18" s="267">
        <v>69.121951219512198</v>
      </c>
      <c r="G18" s="268" t="s">
        <v>548</v>
      </c>
    </row>
    <row r="19" spans="1:7">
      <c r="A19" s="252">
        <v>1332051</v>
      </c>
      <c r="B19" s="253" t="s">
        <v>546</v>
      </c>
      <c r="C19" s="253" t="s">
        <v>549</v>
      </c>
      <c r="D19" s="253" t="s">
        <v>536</v>
      </c>
      <c r="E19" s="253">
        <v>1.6</v>
      </c>
      <c r="F19" s="267">
        <v>73.975609756097555</v>
      </c>
      <c r="G19" s="268" t="s">
        <v>548</v>
      </c>
    </row>
    <row r="20" spans="1:7">
      <c r="A20" s="252">
        <v>1332052</v>
      </c>
      <c r="B20" s="253" t="s">
        <v>537</v>
      </c>
      <c r="C20" s="253" t="s">
        <v>535</v>
      </c>
      <c r="D20" s="253" t="s">
        <v>536</v>
      </c>
      <c r="E20" s="253">
        <v>1.6</v>
      </c>
      <c r="F20" s="267">
        <v>73.975609756097555</v>
      </c>
      <c r="G20" s="268" t="s">
        <v>548</v>
      </c>
    </row>
    <row r="21" spans="1:7">
      <c r="A21" s="252">
        <v>1332054</v>
      </c>
      <c r="B21" s="253" t="s">
        <v>550</v>
      </c>
      <c r="C21" s="253" t="s">
        <v>535</v>
      </c>
      <c r="D21" s="253" t="s">
        <v>551</v>
      </c>
      <c r="E21" s="253">
        <v>3.2</v>
      </c>
      <c r="F21" s="269">
        <v>95.926829268292678</v>
      </c>
      <c r="G21" s="268" t="s">
        <v>552</v>
      </c>
    </row>
    <row r="22" spans="1:7" ht="15.75" thickBot="1">
      <c r="A22" s="270">
        <v>1332055</v>
      </c>
      <c r="B22" s="250" t="s">
        <v>550</v>
      </c>
      <c r="C22" s="250" t="s">
        <v>553</v>
      </c>
      <c r="D22" s="250" t="s">
        <v>551</v>
      </c>
      <c r="E22" s="250">
        <v>3.5</v>
      </c>
      <c r="F22" s="271">
        <v>118.5609756097561</v>
      </c>
      <c r="G22" s="272" t="s">
        <v>552</v>
      </c>
    </row>
    <row r="23" spans="1:7">
      <c r="A23" s="273" t="s">
        <v>554</v>
      </c>
      <c r="B23" s="274"/>
      <c r="C23" s="274"/>
      <c r="D23" s="274"/>
      <c r="E23" s="274"/>
      <c r="F23" s="274"/>
      <c r="G23" s="274"/>
    </row>
    <row r="24" spans="1:7">
      <c r="A24" s="273"/>
      <c r="B24" s="274"/>
      <c r="C24" s="274"/>
      <c r="D24" s="274"/>
      <c r="E24" s="274"/>
      <c r="F24" s="274"/>
      <c r="G24" s="274"/>
    </row>
    <row r="25" spans="1:7">
      <c r="A25" s="262"/>
      <c r="B25" s="261"/>
      <c r="C25" s="261"/>
      <c r="D25" s="261"/>
      <c r="E25" s="261"/>
      <c r="F25" s="261"/>
      <c r="G25" s="262"/>
    </row>
    <row r="26" spans="1:7">
      <c r="A26" s="262"/>
      <c r="B26" s="261"/>
      <c r="C26" s="261"/>
      <c r="D26" s="261"/>
      <c r="E26" s="261"/>
      <c r="F26" s="261"/>
      <c r="G26" s="262"/>
    </row>
    <row r="27" spans="1:7">
      <c r="A27" s="262"/>
      <c r="B27" s="261"/>
      <c r="C27" s="261"/>
      <c r="D27" s="261"/>
      <c r="E27" s="261"/>
      <c r="F27" s="261"/>
      <c r="G27" s="262"/>
    </row>
    <row r="28" spans="1:7">
      <c r="A28" s="262"/>
      <c r="B28" s="261"/>
      <c r="C28" s="261"/>
      <c r="D28" s="261"/>
      <c r="E28" s="261"/>
      <c r="F28" s="261"/>
      <c r="G28" s="262"/>
    </row>
    <row r="29" spans="1:7">
      <c r="A29" s="262"/>
      <c r="B29" s="261"/>
      <c r="C29" s="261"/>
      <c r="D29" s="261"/>
      <c r="E29" s="261"/>
      <c r="F29" s="261"/>
      <c r="G29" s="262"/>
    </row>
    <row r="30" spans="1:7">
      <c r="A30" s="262"/>
      <c r="B30" s="261"/>
      <c r="C30" s="261"/>
      <c r="D30" s="261"/>
      <c r="E30" s="261"/>
      <c r="F30" s="261"/>
      <c r="G30" s="262"/>
    </row>
    <row r="31" spans="1:7">
      <c r="A31" s="262"/>
      <c r="B31" s="261"/>
      <c r="C31" s="261"/>
      <c r="D31" s="261"/>
      <c r="E31" s="261"/>
      <c r="F31" s="261"/>
      <c r="G31" s="262"/>
    </row>
    <row r="32" spans="1:7">
      <c r="A32" s="262"/>
      <c r="B32" s="261"/>
      <c r="C32" s="261"/>
      <c r="D32" s="261"/>
      <c r="E32" s="261"/>
      <c r="F32" s="261"/>
      <c r="G32" s="262"/>
    </row>
    <row r="33" spans="1:7">
      <c r="A33" s="262"/>
      <c r="B33" s="261"/>
      <c r="C33" s="261"/>
      <c r="D33" s="261"/>
      <c r="E33" s="261"/>
      <c r="F33" s="261"/>
      <c r="G33" s="262"/>
    </row>
    <row r="34" spans="1:7">
      <c r="A34" s="262"/>
      <c r="B34" s="261"/>
      <c r="C34" s="261"/>
      <c r="D34" s="261"/>
      <c r="E34" s="261"/>
      <c r="F34" s="261"/>
      <c r="G34" s="262"/>
    </row>
    <row r="35" spans="1:7">
      <c r="A35" s="262"/>
      <c r="B35" s="261"/>
      <c r="C35" s="261"/>
      <c r="D35" s="261"/>
      <c r="E35" s="261"/>
      <c r="F35" s="261"/>
      <c r="G35" s="262"/>
    </row>
    <row r="36" spans="1:7" ht="15.75" thickBot="1">
      <c r="A36" s="262"/>
      <c r="B36" s="261"/>
      <c r="C36" s="261"/>
      <c r="D36" s="261"/>
      <c r="E36" s="261"/>
      <c r="F36" s="261"/>
      <c r="G36" s="262"/>
    </row>
    <row r="37" spans="1:7">
      <c r="A37" s="264" t="s">
        <v>540</v>
      </c>
      <c r="B37" s="265" t="s">
        <v>177</v>
      </c>
      <c r="C37" s="265" t="s">
        <v>541</v>
      </c>
      <c r="D37" s="265" t="s">
        <v>542</v>
      </c>
      <c r="E37" s="265" t="s">
        <v>543</v>
      </c>
      <c r="F37" s="265" t="s">
        <v>544</v>
      </c>
      <c r="G37" s="275" t="s">
        <v>545</v>
      </c>
    </row>
    <row r="38" spans="1:7">
      <c r="A38" s="276">
        <v>1332072</v>
      </c>
      <c r="B38" s="253" t="s">
        <v>555</v>
      </c>
      <c r="C38" s="253" t="s">
        <v>556</v>
      </c>
      <c r="D38" s="253" t="s">
        <v>536</v>
      </c>
      <c r="E38" s="253">
        <v>1.2</v>
      </c>
      <c r="F38" s="269">
        <v>118.5609756097561</v>
      </c>
      <c r="G38" s="268" t="s">
        <v>557</v>
      </c>
    </row>
    <row r="39" spans="1:7">
      <c r="A39" s="276">
        <v>1332073</v>
      </c>
      <c r="B39" s="253" t="s">
        <v>558</v>
      </c>
      <c r="C39" s="253" t="s">
        <v>535</v>
      </c>
      <c r="D39" s="253" t="s">
        <v>559</v>
      </c>
      <c r="E39" s="253">
        <v>2.2999999999999998</v>
      </c>
      <c r="F39" s="269">
        <v>132.4390243902439</v>
      </c>
      <c r="G39" s="268" t="s">
        <v>557</v>
      </c>
    </row>
    <row r="40" spans="1:7" ht="15.75" thickBot="1">
      <c r="A40" s="249">
        <v>1332074</v>
      </c>
      <c r="B40" s="250" t="s">
        <v>558</v>
      </c>
      <c r="C40" s="250" t="s">
        <v>553</v>
      </c>
      <c r="D40" s="250" t="s">
        <v>559</v>
      </c>
      <c r="E40" s="250">
        <v>2.5</v>
      </c>
      <c r="F40" s="271">
        <v>138.73170731707316</v>
      </c>
      <c r="G40" s="272" t="s">
        <v>552</v>
      </c>
    </row>
    <row r="41" spans="1:7">
      <c r="A41" s="273" t="s">
        <v>554</v>
      </c>
      <c r="B41" s="274"/>
      <c r="C41" s="274"/>
      <c r="D41" s="274"/>
      <c r="E41" s="274"/>
      <c r="F41" s="274"/>
      <c r="G41" s="274"/>
    </row>
    <row r="42" spans="1:7">
      <c r="A42" s="273"/>
      <c r="B42" s="274"/>
      <c r="C42" s="274"/>
      <c r="D42" s="274"/>
      <c r="E42" s="274"/>
      <c r="F42" s="274"/>
      <c r="G42" s="274"/>
    </row>
    <row r="43" spans="1:7">
      <c r="A43" s="277" t="s">
        <v>560</v>
      </c>
      <c r="B43" s="274"/>
      <c r="C43" s="274"/>
      <c r="D43" s="274"/>
      <c r="E43" s="274"/>
      <c r="F43" s="274"/>
      <c r="G43" s="274"/>
    </row>
    <row r="44" spans="1:7">
      <c r="A44" s="273"/>
      <c r="B44" s="274"/>
      <c r="C44" s="274"/>
      <c r="D44" s="274"/>
      <c r="E44" s="274"/>
      <c r="F44" s="274"/>
      <c r="G44" s="274"/>
    </row>
    <row r="45" spans="1:7">
      <c r="A45" s="273"/>
      <c r="B45" s="274"/>
      <c r="C45" s="274"/>
      <c r="D45" s="274"/>
      <c r="E45" s="274"/>
      <c r="F45" s="274"/>
      <c r="G45" s="274"/>
    </row>
    <row r="46" spans="1:7">
      <c r="A46" s="273"/>
      <c r="B46" s="274"/>
      <c r="C46" s="274"/>
      <c r="D46" s="274"/>
      <c r="E46" s="274"/>
      <c r="F46" s="274"/>
      <c r="G46" s="274"/>
    </row>
    <row r="47" spans="1:7">
      <c r="A47" s="273"/>
      <c r="B47" s="274"/>
      <c r="C47" s="274"/>
      <c r="D47" s="274"/>
      <c r="E47" s="274"/>
      <c r="F47" s="274"/>
      <c r="G47" s="274"/>
    </row>
    <row r="48" spans="1:7">
      <c r="A48" s="273"/>
      <c r="B48" s="274"/>
      <c r="C48" s="274"/>
      <c r="D48" s="274"/>
      <c r="E48" s="274"/>
      <c r="F48" s="274"/>
      <c r="G48" s="274"/>
    </row>
    <row r="49" spans="1:7">
      <c r="A49" s="273"/>
      <c r="B49" s="274"/>
      <c r="C49" s="274"/>
      <c r="D49" s="274"/>
      <c r="E49" s="274"/>
      <c r="F49" s="274"/>
      <c r="G49" s="274"/>
    </row>
    <row r="50" spans="1:7">
      <c r="A50" s="273"/>
      <c r="B50" s="274"/>
      <c r="C50" s="274"/>
      <c r="D50" s="274"/>
      <c r="E50" s="274"/>
      <c r="F50" s="274"/>
      <c r="G50" s="274"/>
    </row>
    <row r="51" spans="1:7">
      <c r="A51" s="273"/>
      <c r="B51" s="274"/>
      <c r="C51" s="274"/>
      <c r="D51" s="274"/>
      <c r="E51" s="274"/>
      <c r="F51" s="274"/>
      <c r="G51" s="274"/>
    </row>
    <row r="52" spans="1:7">
      <c r="A52" s="273"/>
      <c r="B52" s="274"/>
      <c r="C52" s="274"/>
      <c r="D52" s="274"/>
      <c r="E52" s="274"/>
      <c r="F52" s="274"/>
      <c r="G52" s="274"/>
    </row>
    <row r="53" spans="1:7">
      <c r="A53" s="273"/>
      <c r="B53" s="274"/>
      <c r="C53" s="274"/>
      <c r="D53" s="274"/>
      <c r="E53" s="274"/>
      <c r="F53" s="274"/>
      <c r="G53" s="274"/>
    </row>
    <row r="54" spans="1:7">
      <c r="A54" s="273"/>
      <c r="B54" s="274"/>
      <c r="C54" s="274"/>
      <c r="D54" s="274"/>
      <c r="E54" s="274"/>
      <c r="F54" s="274"/>
      <c r="G54" s="274"/>
    </row>
    <row r="55" spans="1:7">
      <c r="A55" s="273"/>
      <c r="B55" s="274"/>
      <c r="C55" s="274"/>
      <c r="D55" s="274"/>
      <c r="E55" s="274"/>
      <c r="F55" s="274"/>
      <c r="G55" s="274"/>
    </row>
    <row r="56" spans="1:7">
      <c r="A56" s="273"/>
      <c r="B56" s="274"/>
      <c r="C56" s="274"/>
      <c r="D56" s="274"/>
      <c r="E56" s="274"/>
      <c r="F56" s="274"/>
      <c r="G56" s="274"/>
    </row>
    <row r="57" spans="1:7">
      <c r="A57" s="273"/>
      <c r="B57" s="274"/>
      <c r="C57" s="274"/>
      <c r="D57" s="274"/>
      <c r="E57" s="274"/>
      <c r="F57" s="274"/>
      <c r="G57" s="274"/>
    </row>
    <row r="58" spans="1:7">
      <c r="A58" s="273"/>
      <c r="B58" s="274"/>
      <c r="C58" s="274"/>
      <c r="D58" s="274"/>
      <c r="E58" s="274"/>
      <c r="F58" s="274"/>
      <c r="G58" s="274"/>
    </row>
    <row r="59" spans="1:7">
      <c r="A59" s="273"/>
      <c r="B59" s="274"/>
      <c r="C59" s="274"/>
      <c r="D59" s="274"/>
      <c r="E59" s="274"/>
      <c r="F59" s="274"/>
      <c r="G59" s="274"/>
    </row>
    <row r="60" spans="1:7">
      <c r="A60" s="277" t="s">
        <v>561</v>
      </c>
      <c r="B60" s="274"/>
      <c r="C60" s="274"/>
      <c r="D60" s="274"/>
      <c r="E60" s="274"/>
      <c r="F60" s="274"/>
      <c r="G60" s="274"/>
    </row>
    <row r="61" spans="1:7">
      <c r="A61" s="277"/>
      <c r="B61" s="274"/>
      <c r="C61" s="274"/>
      <c r="D61" s="274"/>
      <c r="E61" s="274"/>
      <c r="F61" s="274"/>
      <c r="G61" s="274"/>
    </row>
    <row r="62" spans="1:7">
      <c r="A62" s="273"/>
      <c r="B62" s="274"/>
      <c r="C62" s="274"/>
      <c r="D62" s="274"/>
      <c r="E62" s="274"/>
      <c r="F62" s="274"/>
      <c r="G62" s="274"/>
    </row>
    <row r="63" spans="1:7">
      <c r="A63" s="273"/>
      <c r="B63" s="274"/>
      <c r="C63" s="274"/>
      <c r="D63" s="274"/>
      <c r="E63" s="274"/>
      <c r="F63" s="274"/>
      <c r="G63" s="274"/>
    </row>
    <row r="64" spans="1:7">
      <c r="A64" s="277"/>
      <c r="B64" s="274"/>
      <c r="C64" s="274"/>
      <c r="D64" s="274"/>
      <c r="E64" s="274"/>
      <c r="F64" s="274"/>
      <c r="G64" s="274"/>
    </row>
    <row r="65" spans="1:7">
      <c r="A65" s="277"/>
      <c r="B65" s="274"/>
      <c r="C65" s="274"/>
      <c r="D65" s="274"/>
      <c r="E65" s="274"/>
      <c r="F65" s="274"/>
      <c r="G65" s="274"/>
    </row>
    <row r="66" spans="1:7">
      <c r="A66" s="277"/>
      <c r="B66" s="274"/>
      <c r="C66" s="274"/>
      <c r="D66" s="274"/>
      <c r="E66" s="274"/>
      <c r="F66" s="274"/>
      <c r="G66" s="274"/>
    </row>
    <row r="67" spans="1:7">
      <c r="A67" s="277"/>
      <c r="B67" s="274"/>
      <c r="C67" s="274"/>
      <c r="D67" s="274"/>
      <c r="E67" s="274"/>
      <c r="F67" s="274"/>
      <c r="G67" s="274"/>
    </row>
    <row r="68" spans="1:7">
      <c r="A68" s="277"/>
      <c r="B68" s="274"/>
      <c r="C68" s="274"/>
      <c r="D68" s="274"/>
      <c r="E68" s="274"/>
      <c r="F68" s="274"/>
      <c r="G68" s="274"/>
    </row>
    <row r="69" spans="1:7">
      <c r="A69" s="277"/>
      <c r="B69" s="274"/>
      <c r="C69" s="274"/>
      <c r="D69" s="274"/>
      <c r="E69" s="274"/>
      <c r="F69" s="274"/>
      <c r="G69" s="274"/>
    </row>
    <row r="70" spans="1:7">
      <c r="A70" s="277"/>
      <c r="B70" s="274"/>
      <c r="C70" s="274"/>
      <c r="D70" s="274"/>
      <c r="E70" s="274"/>
      <c r="F70" s="274"/>
      <c r="G70" s="274"/>
    </row>
    <row r="71" spans="1:7">
      <c r="A71" s="277"/>
      <c r="B71" s="274"/>
      <c r="C71" s="274"/>
      <c r="D71" s="274"/>
      <c r="E71" s="274"/>
      <c r="F71" s="274"/>
      <c r="G71" s="274"/>
    </row>
    <row r="72" spans="1:7">
      <c r="A72" s="277"/>
      <c r="B72" s="274"/>
      <c r="C72" s="274"/>
      <c r="D72" s="274"/>
      <c r="E72" s="274"/>
      <c r="F72" s="274"/>
      <c r="G72" s="274"/>
    </row>
    <row r="73" spans="1:7">
      <c r="A73" s="277"/>
      <c r="B73" s="274"/>
      <c r="C73" s="274"/>
      <c r="D73" s="274"/>
      <c r="E73" s="274"/>
      <c r="F73" s="274"/>
      <c r="G73" s="274"/>
    </row>
    <row r="74" spans="1:7">
      <c r="A74" s="277"/>
      <c r="B74" s="274"/>
      <c r="C74" s="274"/>
      <c r="D74" s="274"/>
      <c r="E74" s="274"/>
      <c r="F74" s="274"/>
      <c r="G74" s="274"/>
    </row>
    <row r="75" spans="1:7">
      <c r="A75" s="277"/>
      <c r="B75" s="274"/>
      <c r="C75" s="274"/>
      <c r="D75" s="274"/>
      <c r="E75" s="274"/>
      <c r="F75" s="274"/>
      <c r="G75" s="274"/>
    </row>
    <row r="76" spans="1:7">
      <c r="A76" s="277"/>
      <c r="B76" s="274"/>
      <c r="C76" s="274"/>
      <c r="D76" s="274"/>
      <c r="E76" s="274"/>
      <c r="F76" s="274"/>
      <c r="G76" s="274"/>
    </row>
    <row r="77" spans="1:7">
      <c r="A77" s="273"/>
      <c r="B77" s="274"/>
      <c r="C77" s="274"/>
      <c r="D77" s="274"/>
      <c r="E77" s="274"/>
      <c r="F77" s="274"/>
      <c r="G77" s="274"/>
    </row>
    <row r="78" spans="1:7">
      <c r="A78" s="273"/>
      <c r="B78" s="274"/>
      <c r="C78" s="274"/>
      <c r="D78" s="274"/>
      <c r="E78" s="274"/>
      <c r="F78" s="274"/>
      <c r="G78" s="274"/>
    </row>
    <row r="79" spans="1:7">
      <c r="A79" s="273"/>
      <c r="B79" s="274"/>
      <c r="C79" s="274"/>
      <c r="D79" s="274"/>
      <c r="E79" s="274"/>
      <c r="F79" s="274"/>
      <c r="G79" s="274"/>
    </row>
    <row r="80" spans="1:7">
      <c r="A80" s="273"/>
      <c r="B80" s="274"/>
      <c r="C80" s="274"/>
      <c r="D80" s="274"/>
      <c r="E80" s="274"/>
      <c r="F80" s="274"/>
      <c r="G80" s="274"/>
    </row>
    <row r="81" spans="1:7">
      <c r="A81" s="273"/>
      <c r="B81" s="274"/>
      <c r="C81" s="274"/>
      <c r="D81" s="274"/>
      <c r="E81" s="274"/>
      <c r="F81" s="274"/>
      <c r="G81" s="274"/>
    </row>
    <row r="82" spans="1:7">
      <c r="A82" s="273"/>
      <c r="B82" s="274"/>
      <c r="C82" s="274"/>
      <c r="D82" s="274"/>
      <c r="E82" s="274"/>
      <c r="F82" s="274"/>
      <c r="G82" s="274"/>
    </row>
    <row r="83" spans="1:7">
      <c r="A83" s="273"/>
      <c r="B83" s="274"/>
      <c r="C83" s="274"/>
      <c r="D83" s="274"/>
      <c r="E83" s="274"/>
      <c r="F83" s="274"/>
      <c r="G83" s="274"/>
    </row>
    <row r="84" spans="1:7">
      <c r="A84" s="273"/>
      <c r="B84" s="274"/>
      <c r="C84" s="274"/>
      <c r="D84" s="274"/>
      <c r="E84" s="274"/>
      <c r="F84" s="274"/>
      <c r="G84" s="274"/>
    </row>
    <row r="85" spans="1:7">
      <c r="A85" s="273"/>
      <c r="B85" s="274"/>
      <c r="C85" s="274"/>
      <c r="D85" s="274"/>
      <c r="E85" s="274"/>
      <c r="F85" s="274"/>
      <c r="G85" s="274"/>
    </row>
    <row r="86" spans="1:7">
      <c r="A86" s="273"/>
      <c r="B86" s="274"/>
      <c r="C86" s="274"/>
      <c r="D86" s="274"/>
      <c r="E86" s="274"/>
      <c r="F86" s="274"/>
      <c r="G86" s="274"/>
    </row>
    <row r="87" spans="1:7">
      <c r="A87" s="273"/>
      <c r="B87" s="274"/>
      <c r="C87" s="274"/>
      <c r="D87" s="274"/>
      <c r="E87" s="274"/>
      <c r="F87" s="274"/>
      <c r="G87" s="274"/>
    </row>
    <row r="88" spans="1:7">
      <c r="A88" s="273"/>
      <c r="B88" s="274"/>
      <c r="C88" s="274"/>
      <c r="D88" s="274"/>
      <c r="E88" s="274"/>
      <c r="F88" s="274"/>
      <c r="G88" s="274"/>
    </row>
    <row r="89" spans="1:7">
      <c r="A89" s="273"/>
      <c r="B89" s="274"/>
      <c r="C89" s="274"/>
      <c r="D89" s="274"/>
      <c r="E89" s="274"/>
      <c r="F89" s="274"/>
      <c r="G89" s="274"/>
    </row>
    <row r="90" spans="1:7">
      <c r="A90" s="273"/>
      <c r="B90" s="274"/>
      <c r="C90" s="274"/>
      <c r="D90" s="274"/>
      <c r="E90" s="274"/>
      <c r="F90" s="274"/>
      <c r="G90" s="274"/>
    </row>
    <row r="91" spans="1:7">
      <c r="A91" s="262"/>
      <c r="B91" s="261"/>
      <c r="C91" s="261"/>
      <c r="D91" s="261"/>
      <c r="E91" s="261"/>
      <c r="F91" s="261"/>
      <c r="G91" s="262"/>
    </row>
    <row r="92" spans="1:7">
      <c r="A92" s="262"/>
      <c r="B92" s="261"/>
      <c r="C92" s="261"/>
      <c r="D92" s="261"/>
      <c r="E92" s="261"/>
      <c r="F92" s="261"/>
      <c r="G92" s="262"/>
    </row>
    <row r="93" spans="1:7">
      <c r="A93" s="262"/>
      <c r="B93" s="261"/>
      <c r="C93" s="261"/>
      <c r="D93" s="261"/>
      <c r="E93" s="261"/>
      <c r="F93" s="261"/>
      <c r="G93" s="262"/>
    </row>
    <row r="94" spans="1:7">
      <c r="A94" s="262"/>
      <c r="B94" s="261"/>
      <c r="C94" s="261"/>
      <c r="D94" s="261"/>
      <c r="E94" s="261"/>
      <c r="F94" s="261"/>
      <c r="G94" s="262"/>
    </row>
    <row r="95" spans="1:7">
      <c r="A95" s="262"/>
      <c r="B95" s="261"/>
      <c r="C95" s="261"/>
      <c r="D95" s="261"/>
      <c r="E95" s="261"/>
      <c r="F95" s="261"/>
      <c r="G95" s="262"/>
    </row>
    <row r="96" spans="1:7">
      <c r="A96" s="262"/>
      <c r="B96" s="261"/>
      <c r="C96" s="261"/>
      <c r="D96" s="261"/>
      <c r="E96" s="261"/>
      <c r="F96" s="261"/>
      <c r="G96" s="262"/>
    </row>
    <row r="97" spans="1:7">
      <c r="A97" s="262"/>
      <c r="B97" s="261"/>
      <c r="C97" s="261"/>
      <c r="D97" s="261"/>
      <c r="E97" s="261"/>
      <c r="F97" s="261"/>
      <c r="G97" s="262"/>
    </row>
    <row r="98" spans="1:7">
      <c r="A98" s="262"/>
      <c r="B98" s="261"/>
      <c r="C98" s="261"/>
      <c r="D98" s="261"/>
      <c r="E98" s="261"/>
      <c r="F98" s="261"/>
      <c r="G98" s="262"/>
    </row>
    <row r="99" spans="1:7">
      <c r="A99" s="262"/>
      <c r="B99" s="261"/>
      <c r="C99" s="261"/>
      <c r="D99" s="261"/>
      <c r="E99" s="261"/>
      <c r="F99" s="261"/>
      <c r="G99" s="262"/>
    </row>
    <row r="100" spans="1:7">
      <c r="A100" s="262"/>
      <c r="B100" s="261"/>
      <c r="C100" s="261"/>
      <c r="D100" s="261"/>
      <c r="E100" s="261"/>
      <c r="F100" s="261"/>
      <c r="G100" s="262"/>
    </row>
    <row r="101" spans="1:7" ht="15.75" thickBot="1">
      <c r="A101" s="262"/>
      <c r="B101" s="261"/>
      <c r="C101" s="261"/>
      <c r="D101" s="261"/>
      <c r="E101" s="261"/>
      <c r="F101" s="261"/>
      <c r="G101" s="262"/>
    </row>
    <row r="102" spans="1:7">
      <c r="A102" s="264" t="s">
        <v>540</v>
      </c>
      <c r="B102" s="265" t="s">
        <v>177</v>
      </c>
      <c r="C102" s="265" t="s">
        <v>541</v>
      </c>
      <c r="D102" s="265" t="s">
        <v>542</v>
      </c>
      <c r="E102" s="265" t="s">
        <v>543</v>
      </c>
      <c r="F102" s="265" t="s">
        <v>544</v>
      </c>
      <c r="G102" s="275" t="s">
        <v>545</v>
      </c>
    </row>
    <row r="103" spans="1:7" ht="15.75" thickBot="1">
      <c r="A103" s="249">
        <v>1332053</v>
      </c>
      <c r="B103" s="250" t="s">
        <v>534</v>
      </c>
      <c r="C103" s="250" t="s">
        <v>535</v>
      </c>
      <c r="D103" s="250" t="s">
        <v>536</v>
      </c>
      <c r="E103" s="250">
        <v>3.4</v>
      </c>
      <c r="F103" s="251">
        <v>100.80487804878049</v>
      </c>
      <c r="G103" s="272" t="s">
        <v>557</v>
      </c>
    </row>
    <row r="104" spans="1:7">
      <c r="A104" s="277" t="s">
        <v>561</v>
      </c>
      <c r="B104" s="274"/>
      <c r="C104" s="274"/>
      <c r="D104" s="274"/>
      <c r="E104" s="274"/>
      <c r="F104" s="278"/>
      <c r="G104" s="274"/>
    </row>
    <row r="105" spans="1:7">
      <c r="A105" s="279"/>
      <c r="B105" s="274"/>
      <c r="C105" s="274"/>
      <c r="D105" s="274"/>
      <c r="E105" s="274"/>
      <c r="F105" s="278"/>
      <c r="G105" s="274"/>
    </row>
    <row r="106" spans="1:7">
      <c r="A106" s="279"/>
      <c r="B106" s="274"/>
      <c r="C106" s="274"/>
      <c r="D106" s="274"/>
      <c r="E106" s="274"/>
      <c r="F106" s="278"/>
      <c r="G106" s="274"/>
    </row>
    <row r="107" spans="1:7">
      <c r="A107" s="279"/>
      <c r="B107" s="274"/>
      <c r="C107" s="274"/>
      <c r="D107" s="274"/>
      <c r="E107" s="274"/>
      <c r="F107" s="278"/>
      <c r="G107" s="274"/>
    </row>
    <row r="108" spans="1:7">
      <c r="A108" s="279"/>
      <c r="B108" s="274"/>
      <c r="C108" s="274"/>
      <c r="D108" s="274"/>
      <c r="E108" s="274"/>
      <c r="F108" s="278"/>
      <c r="G108" s="274"/>
    </row>
    <row r="109" spans="1:7">
      <c r="A109" s="279"/>
      <c r="B109" s="274"/>
      <c r="C109" s="274"/>
      <c r="D109" s="274"/>
      <c r="E109" s="274"/>
      <c r="F109" s="278"/>
      <c r="G109" s="274"/>
    </row>
    <row r="110" spans="1:7">
      <c r="A110" s="279"/>
      <c r="B110" s="274"/>
      <c r="C110" s="274"/>
      <c r="D110" s="274"/>
      <c r="E110" s="274"/>
      <c r="F110" s="278"/>
      <c r="G110" s="274"/>
    </row>
    <row r="111" spans="1:7">
      <c r="A111" s="279"/>
      <c r="B111" s="274"/>
      <c r="C111" s="274"/>
      <c r="D111" s="274"/>
      <c r="E111" s="274"/>
      <c r="F111" s="278"/>
      <c r="G111" s="274"/>
    </row>
    <row r="112" spans="1:7">
      <c r="A112" s="279"/>
      <c r="B112" s="274"/>
      <c r="C112" s="274"/>
      <c r="D112" s="274"/>
      <c r="E112" s="274"/>
      <c r="F112" s="278"/>
      <c r="G112" s="274"/>
    </row>
    <row r="113" spans="1:7">
      <c r="A113" s="279"/>
      <c r="B113" s="274"/>
      <c r="C113" s="274"/>
      <c r="D113" s="274"/>
      <c r="E113" s="274"/>
      <c r="F113" s="278"/>
      <c r="G113" s="274"/>
    </row>
    <row r="114" spans="1:7">
      <c r="A114" s="279"/>
      <c r="B114" s="274"/>
      <c r="C114" s="274"/>
      <c r="D114" s="274"/>
      <c r="E114" s="274"/>
      <c r="F114" s="278"/>
      <c r="G114" s="274"/>
    </row>
    <row r="115" spans="1:7">
      <c r="A115" s="279"/>
      <c r="B115" s="274"/>
      <c r="C115" s="274"/>
      <c r="D115" s="274"/>
      <c r="E115" s="274"/>
      <c r="F115" s="278"/>
      <c r="G115" s="274"/>
    </row>
    <row r="116" spans="1:7">
      <c r="A116" s="279"/>
      <c r="B116" s="274"/>
      <c r="C116" s="274"/>
      <c r="D116" s="274"/>
      <c r="E116" s="274"/>
      <c r="F116" s="278"/>
      <c r="G116" s="274"/>
    </row>
    <row r="117" spans="1:7">
      <c r="A117" s="279"/>
      <c r="B117" s="274"/>
      <c r="C117" s="274"/>
      <c r="D117" s="274"/>
      <c r="E117" s="274"/>
      <c r="F117" s="278"/>
      <c r="G117" s="274"/>
    </row>
    <row r="118" spans="1:7">
      <c r="A118" s="279"/>
      <c r="B118" s="274"/>
      <c r="C118" s="274"/>
      <c r="D118" s="274"/>
      <c r="E118" s="274"/>
      <c r="F118" s="278"/>
      <c r="G118" s="274"/>
    </row>
    <row r="119" spans="1:7">
      <c r="A119" s="279"/>
      <c r="B119" s="274"/>
      <c r="C119" s="274"/>
      <c r="D119" s="274"/>
      <c r="E119" s="274"/>
      <c r="F119" s="278"/>
      <c r="G119" s="274"/>
    </row>
    <row r="120" spans="1:7">
      <c r="A120" s="279"/>
      <c r="B120" s="274"/>
      <c r="C120" s="274"/>
      <c r="D120" s="274"/>
      <c r="E120" s="274"/>
      <c r="F120" s="278"/>
      <c r="G120" s="274"/>
    </row>
    <row r="121" spans="1:7">
      <c r="A121" s="280" t="s">
        <v>562</v>
      </c>
      <c r="B121" s="274"/>
      <c r="C121" s="274"/>
      <c r="D121" s="274"/>
      <c r="E121" s="274"/>
      <c r="F121" s="278"/>
      <c r="G121" s="274"/>
    </row>
    <row r="122" spans="1:7">
      <c r="A122" s="260" t="s">
        <v>563</v>
      </c>
      <c r="B122" s="274"/>
      <c r="C122" s="274"/>
      <c r="D122" s="274"/>
      <c r="E122" s="274"/>
      <c r="F122" s="278"/>
      <c r="G122" s="274"/>
    </row>
    <row r="123" spans="1:7">
      <c r="A123" s="280"/>
      <c r="B123" s="274"/>
      <c r="C123" s="274"/>
      <c r="D123" s="274"/>
      <c r="E123" s="274"/>
      <c r="F123" s="278"/>
      <c r="G123" s="274"/>
    </row>
    <row r="124" spans="1:7">
      <c r="A124" s="273"/>
      <c r="B124" s="274"/>
      <c r="C124" s="274"/>
      <c r="D124" s="274"/>
      <c r="E124" s="274"/>
      <c r="F124" s="274"/>
      <c r="G124" s="274"/>
    </row>
    <row r="125" spans="1:7">
      <c r="A125" s="273"/>
      <c r="B125" s="274"/>
      <c r="C125" s="274"/>
      <c r="D125" s="274"/>
      <c r="E125" s="274"/>
      <c r="F125" s="274"/>
      <c r="G125" s="274"/>
    </row>
    <row r="126" spans="1:7">
      <c r="A126" s="273"/>
      <c r="B126" s="274"/>
      <c r="C126" s="274"/>
      <c r="D126" s="274"/>
      <c r="E126" s="274"/>
      <c r="F126" s="274"/>
      <c r="G126" s="274"/>
    </row>
    <row r="127" spans="1:7">
      <c r="A127" s="273"/>
      <c r="B127" s="274"/>
      <c r="C127" s="274"/>
      <c r="D127" s="274"/>
      <c r="E127" s="274"/>
      <c r="F127" s="274"/>
      <c r="G127" s="274"/>
    </row>
    <row r="128" spans="1:7">
      <c r="A128" s="273"/>
      <c r="B128" s="274"/>
      <c r="C128" s="274"/>
      <c r="D128" s="274"/>
      <c r="E128" s="274"/>
      <c r="F128" s="274"/>
      <c r="G128" s="274"/>
    </row>
    <row r="129" spans="1:7">
      <c r="A129" s="262"/>
      <c r="B129" s="261"/>
      <c r="C129" s="261"/>
      <c r="D129" s="261"/>
      <c r="E129" s="261"/>
      <c r="F129" s="261"/>
      <c r="G129" s="262"/>
    </row>
    <row r="130" spans="1:7">
      <c r="A130" s="262"/>
      <c r="B130" s="261"/>
      <c r="C130" s="261"/>
      <c r="D130" s="261"/>
      <c r="E130" s="261"/>
      <c r="F130" s="261"/>
      <c r="G130" s="262"/>
    </row>
    <row r="131" spans="1:7">
      <c r="A131" s="262"/>
      <c r="B131" s="261"/>
      <c r="C131" s="261"/>
      <c r="D131" s="261"/>
      <c r="E131" s="261"/>
      <c r="F131" s="261"/>
      <c r="G131" s="262"/>
    </row>
    <row r="132" spans="1:7">
      <c r="A132" s="262"/>
      <c r="B132" s="261"/>
      <c r="C132" s="261"/>
      <c r="D132" s="261"/>
      <c r="E132" s="261"/>
      <c r="F132" s="261"/>
      <c r="G132" s="262"/>
    </row>
    <row r="133" spans="1:7">
      <c r="A133" s="262"/>
      <c r="B133" s="261"/>
      <c r="C133" s="261"/>
      <c r="D133" s="261"/>
      <c r="E133" s="261"/>
      <c r="F133" s="261"/>
      <c r="G133" s="262"/>
    </row>
    <row r="134" spans="1:7">
      <c r="A134" s="262"/>
      <c r="B134" s="261"/>
      <c r="C134" s="261"/>
      <c r="D134" s="261"/>
      <c r="E134" s="261"/>
      <c r="F134" s="261"/>
      <c r="G134" s="262"/>
    </row>
    <row r="135" spans="1:7">
      <c r="A135" s="262"/>
      <c r="B135" s="261"/>
      <c r="C135" s="261"/>
      <c r="D135" s="261"/>
      <c r="E135" s="261"/>
      <c r="F135" s="261"/>
      <c r="G135" s="262"/>
    </row>
    <row r="136" spans="1:7" ht="15.75" thickBot="1">
      <c r="A136" s="262"/>
      <c r="B136" s="261"/>
      <c r="C136" s="261"/>
      <c r="D136" s="261"/>
      <c r="E136" s="261"/>
      <c r="F136" s="261"/>
      <c r="G136" s="262"/>
    </row>
    <row r="137" spans="1:7">
      <c r="A137" s="264" t="s">
        <v>540</v>
      </c>
      <c r="B137" s="265" t="s">
        <v>177</v>
      </c>
      <c r="C137" s="674" t="s">
        <v>541</v>
      </c>
      <c r="D137" s="674"/>
      <c r="E137" s="265" t="s">
        <v>543</v>
      </c>
      <c r="F137" s="265" t="s">
        <v>544</v>
      </c>
      <c r="G137" s="275" t="s">
        <v>545</v>
      </c>
    </row>
    <row r="138" spans="1:7">
      <c r="A138" s="252">
        <v>1332056</v>
      </c>
      <c r="B138" s="253" t="s">
        <v>564</v>
      </c>
      <c r="C138" s="673" t="s">
        <v>565</v>
      </c>
      <c r="D138" s="673"/>
      <c r="E138" s="253">
        <v>6.3</v>
      </c>
      <c r="F138" s="269">
        <v>61.853658536585364</v>
      </c>
      <c r="G138" s="268" t="s">
        <v>548</v>
      </c>
    </row>
    <row r="139" spans="1:7">
      <c r="A139" s="252">
        <v>1332057</v>
      </c>
      <c r="B139" s="253" t="s">
        <v>564</v>
      </c>
      <c r="C139" s="673" t="s">
        <v>566</v>
      </c>
      <c r="D139" s="673"/>
      <c r="E139" s="253">
        <v>10</v>
      </c>
      <c r="F139" s="269">
        <v>66.707317073170728</v>
      </c>
      <c r="G139" s="268" t="s">
        <v>548</v>
      </c>
    </row>
    <row r="140" spans="1:7">
      <c r="A140" s="252">
        <v>1332058</v>
      </c>
      <c r="B140" s="253" t="s">
        <v>564</v>
      </c>
      <c r="C140" s="673" t="s">
        <v>567</v>
      </c>
      <c r="D140" s="673"/>
      <c r="E140" s="253">
        <v>16</v>
      </c>
      <c r="F140" s="269">
        <v>77.560975609756099</v>
      </c>
      <c r="G140" s="268" t="s">
        <v>548</v>
      </c>
    </row>
    <row r="141" spans="1:7">
      <c r="A141" s="252">
        <v>1332059</v>
      </c>
      <c r="B141" s="253" t="s">
        <v>564</v>
      </c>
      <c r="C141" s="673" t="s">
        <v>568</v>
      </c>
      <c r="D141" s="673"/>
      <c r="E141" s="253">
        <v>25</v>
      </c>
      <c r="F141" s="269">
        <v>124.97560975609755</v>
      </c>
      <c r="G141" s="268" t="s">
        <v>548</v>
      </c>
    </row>
    <row r="142" spans="1:7" ht="15.75" thickBot="1">
      <c r="A142" s="270">
        <v>1332060</v>
      </c>
      <c r="B142" s="250" t="s">
        <v>564</v>
      </c>
      <c r="C142" s="671" t="s">
        <v>569</v>
      </c>
      <c r="D142" s="671"/>
      <c r="E142" s="250">
        <v>40</v>
      </c>
      <c r="F142" s="271">
        <v>169.02439024390245</v>
      </c>
      <c r="G142" s="272" t="s">
        <v>548</v>
      </c>
    </row>
    <row r="143" spans="1:7">
      <c r="A143" s="273"/>
      <c r="B143" s="274"/>
      <c r="C143" s="274"/>
      <c r="D143" s="274"/>
      <c r="E143" s="274"/>
      <c r="F143" s="274"/>
      <c r="G143" s="274"/>
    </row>
    <row r="144" spans="1:7">
      <c r="A144" s="273"/>
      <c r="B144" s="274"/>
      <c r="C144" s="274"/>
      <c r="D144" s="274"/>
      <c r="E144" s="281" t="s">
        <v>570</v>
      </c>
      <c r="F144" s="274"/>
      <c r="G144" s="274"/>
    </row>
    <row r="145" spans="1:7">
      <c r="A145" s="273"/>
      <c r="B145" s="274"/>
      <c r="C145" s="274"/>
      <c r="D145" s="274"/>
      <c r="E145" s="274"/>
      <c r="F145" s="274"/>
      <c r="G145" s="274"/>
    </row>
    <row r="146" spans="1:7">
      <c r="A146" s="273"/>
      <c r="B146" s="274"/>
      <c r="C146" s="274"/>
      <c r="D146" s="274"/>
      <c r="E146" s="274"/>
      <c r="F146" s="274"/>
      <c r="G146" s="274"/>
    </row>
    <row r="147" spans="1:7">
      <c r="A147" s="273"/>
      <c r="B147" s="274"/>
      <c r="C147" s="274"/>
      <c r="D147" s="274"/>
      <c r="E147" s="274"/>
      <c r="F147" s="274"/>
      <c r="G147" s="274"/>
    </row>
    <row r="148" spans="1:7">
      <c r="A148" s="273"/>
      <c r="B148" s="274"/>
      <c r="C148" s="274"/>
      <c r="D148" s="274"/>
      <c r="E148" s="274"/>
      <c r="F148" s="274"/>
      <c r="G148" s="274"/>
    </row>
    <row r="149" spans="1:7">
      <c r="A149" s="273"/>
      <c r="B149" s="274"/>
      <c r="C149" s="274"/>
      <c r="D149" s="274"/>
      <c r="E149" s="274"/>
      <c r="F149" s="274"/>
      <c r="G149" s="274"/>
    </row>
    <row r="150" spans="1:7">
      <c r="A150" s="273"/>
      <c r="B150" s="274"/>
      <c r="C150" s="274"/>
      <c r="D150" s="274"/>
      <c r="E150" s="274"/>
      <c r="F150" s="274"/>
      <c r="G150" s="274"/>
    </row>
    <row r="151" spans="1:7">
      <c r="A151" s="273"/>
      <c r="B151" s="274"/>
      <c r="C151" s="274"/>
      <c r="D151" s="274"/>
      <c r="E151" s="274"/>
      <c r="F151" s="274"/>
      <c r="G151" s="274"/>
    </row>
    <row r="152" spans="1:7">
      <c r="A152" s="273"/>
      <c r="B152" s="274"/>
      <c r="C152" s="274"/>
      <c r="D152" s="274"/>
      <c r="E152" s="274"/>
      <c r="F152" s="274"/>
      <c r="G152" s="274"/>
    </row>
    <row r="153" spans="1:7">
      <c r="A153" s="273"/>
      <c r="B153" s="274"/>
      <c r="C153" s="274"/>
      <c r="D153" s="274"/>
      <c r="E153" s="274"/>
      <c r="F153" s="274"/>
      <c r="G153" s="274"/>
    </row>
    <row r="154" spans="1:7">
      <c r="A154" s="273"/>
      <c r="B154" s="274"/>
      <c r="C154" s="274"/>
      <c r="D154" s="274"/>
      <c r="E154" s="274"/>
      <c r="F154" s="274"/>
      <c r="G154" s="274"/>
    </row>
    <row r="155" spans="1:7">
      <c r="A155" s="273"/>
      <c r="B155" s="274"/>
      <c r="C155" s="274"/>
      <c r="D155" s="274"/>
      <c r="E155" s="274"/>
      <c r="F155" s="274"/>
      <c r="G155" s="274"/>
    </row>
    <row r="156" spans="1:7">
      <c r="A156" s="273"/>
      <c r="B156" s="274"/>
      <c r="C156" s="274"/>
      <c r="D156" s="274"/>
      <c r="E156" s="274"/>
      <c r="F156" s="274"/>
      <c r="G156" s="274"/>
    </row>
    <row r="157" spans="1:7">
      <c r="A157" s="273"/>
      <c r="B157" s="274"/>
      <c r="C157" s="274"/>
      <c r="D157" s="274"/>
      <c r="E157" s="274"/>
      <c r="F157" s="274"/>
      <c r="G157" s="274"/>
    </row>
    <row r="158" spans="1:7">
      <c r="A158" s="273"/>
      <c r="B158" s="274"/>
      <c r="C158" s="274"/>
      <c r="D158" s="274"/>
      <c r="E158" s="274"/>
      <c r="F158" s="274"/>
      <c r="G158" s="274"/>
    </row>
    <row r="159" spans="1:7">
      <c r="A159" s="273"/>
      <c r="B159" s="274"/>
      <c r="C159" s="274"/>
      <c r="D159" s="274"/>
      <c r="E159" s="274"/>
      <c r="F159" s="274"/>
      <c r="G159" s="274"/>
    </row>
    <row r="160" spans="1:7">
      <c r="A160" s="273"/>
      <c r="B160" s="274"/>
      <c r="C160" s="274"/>
      <c r="D160" s="274"/>
      <c r="E160" s="274"/>
      <c r="F160" s="274"/>
      <c r="G160" s="274"/>
    </row>
    <row r="161" spans="1:7">
      <c r="A161" s="262"/>
      <c r="B161" s="261"/>
      <c r="C161" s="261"/>
      <c r="D161" s="261"/>
      <c r="E161" s="261"/>
      <c r="F161" s="261"/>
      <c r="G161" s="262"/>
    </row>
    <row r="162" spans="1:7">
      <c r="A162" s="262"/>
      <c r="B162" s="261"/>
      <c r="C162" s="261"/>
      <c r="D162" s="261"/>
      <c r="E162" s="261"/>
      <c r="F162" s="261"/>
      <c r="G162" s="262"/>
    </row>
    <row r="163" spans="1:7">
      <c r="A163" s="262"/>
      <c r="B163" s="261"/>
      <c r="C163" s="261"/>
      <c r="D163" s="261"/>
      <c r="E163" s="261"/>
      <c r="F163" s="261"/>
      <c r="G163" s="262"/>
    </row>
    <row r="164" spans="1:7">
      <c r="A164" s="262"/>
      <c r="B164" s="261"/>
      <c r="C164" s="261"/>
      <c r="D164" s="261"/>
      <c r="E164" s="261"/>
      <c r="F164" s="261"/>
      <c r="G164" s="262"/>
    </row>
    <row r="165" spans="1:7">
      <c r="A165" s="262"/>
      <c r="B165" s="261"/>
      <c r="C165" s="261"/>
      <c r="D165" s="261"/>
      <c r="E165" s="261"/>
      <c r="F165" s="261"/>
      <c r="G165" s="262"/>
    </row>
    <row r="166" spans="1:7">
      <c r="A166" s="262"/>
      <c r="B166" s="261"/>
      <c r="C166" s="261"/>
      <c r="D166" s="261"/>
      <c r="E166" s="261"/>
      <c r="F166" s="261"/>
      <c r="G166" s="262"/>
    </row>
    <row r="167" spans="1:7">
      <c r="A167" s="262"/>
      <c r="B167" s="261"/>
      <c r="C167" s="261"/>
      <c r="D167" s="261"/>
      <c r="E167" s="261"/>
      <c r="F167" s="261"/>
      <c r="G167" s="262"/>
    </row>
    <row r="168" spans="1:7">
      <c r="A168" s="262"/>
      <c r="B168" s="261"/>
      <c r="C168" s="261"/>
      <c r="D168" s="261"/>
      <c r="E168" s="261"/>
      <c r="F168" s="261"/>
      <c r="G168" s="262"/>
    </row>
    <row r="169" spans="1:7">
      <c r="A169" s="262"/>
      <c r="B169" s="261"/>
      <c r="C169" s="261"/>
      <c r="D169" s="261"/>
      <c r="E169" s="261"/>
      <c r="F169" s="261"/>
      <c r="G169" s="262"/>
    </row>
    <row r="170" spans="1:7">
      <c r="A170" s="262"/>
      <c r="B170" s="261"/>
      <c r="C170" s="261"/>
      <c r="D170" s="261"/>
      <c r="E170" s="261"/>
      <c r="F170" s="261"/>
      <c r="G170" s="262"/>
    </row>
    <row r="171" spans="1:7">
      <c r="A171" s="262"/>
      <c r="B171" s="261"/>
      <c r="C171" s="261"/>
      <c r="D171" s="261"/>
      <c r="E171" s="261"/>
      <c r="F171" s="261"/>
      <c r="G171" s="262"/>
    </row>
    <row r="172" spans="1:7">
      <c r="A172" s="262"/>
      <c r="B172" s="261"/>
      <c r="C172" s="261"/>
      <c r="D172" s="261"/>
      <c r="E172" s="261"/>
      <c r="F172" s="261"/>
      <c r="G172" s="262"/>
    </row>
    <row r="173" spans="1:7" ht="15.75" thickBot="1">
      <c r="A173" s="262"/>
      <c r="B173" s="261"/>
      <c r="C173" s="261"/>
      <c r="D173" s="261"/>
      <c r="E173" s="261"/>
      <c r="F173" s="261"/>
      <c r="G173" s="262"/>
    </row>
    <row r="174" spans="1:7">
      <c r="A174" s="264" t="s">
        <v>540</v>
      </c>
      <c r="B174" s="265" t="s">
        <v>177</v>
      </c>
      <c r="C174" s="674" t="s">
        <v>541</v>
      </c>
      <c r="D174" s="674"/>
      <c r="E174" s="265" t="s">
        <v>543</v>
      </c>
      <c r="F174" s="265" t="s">
        <v>544</v>
      </c>
      <c r="G174" s="275" t="s">
        <v>545</v>
      </c>
    </row>
    <row r="175" spans="1:7">
      <c r="A175" s="252">
        <v>1332061</v>
      </c>
      <c r="B175" s="253" t="s">
        <v>571</v>
      </c>
      <c r="C175" s="673" t="s">
        <v>572</v>
      </c>
      <c r="D175" s="673"/>
      <c r="E175" s="253">
        <v>60</v>
      </c>
      <c r="F175" s="267">
        <v>266.7560975609756</v>
      </c>
      <c r="G175" s="268" t="s">
        <v>573</v>
      </c>
    </row>
    <row r="176" spans="1:7">
      <c r="A176" s="252">
        <v>1332062</v>
      </c>
      <c r="B176" s="253" t="s">
        <v>574</v>
      </c>
      <c r="C176" s="673" t="s">
        <v>575</v>
      </c>
      <c r="D176" s="673"/>
      <c r="E176" s="253">
        <v>90</v>
      </c>
      <c r="F176" s="267">
        <v>310.39024390243901</v>
      </c>
      <c r="G176" s="268" t="s">
        <v>573</v>
      </c>
    </row>
    <row r="177" spans="1:7">
      <c r="A177" s="252">
        <v>1332063</v>
      </c>
      <c r="B177" s="253" t="s">
        <v>576</v>
      </c>
      <c r="C177" s="673" t="s">
        <v>577</v>
      </c>
      <c r="D177" s="673"/>
      <c r="E177" s="253">
        <v>150</v>
      </c>
      <c r="F177" s="267">
        <v>430.4390243902439</v>
      </c>
      <c r="G177" s="268" t="s">
        <v>573</v>
      </c>
    </row>
    <row r="178" spans="1:7">
      <c r="A178" s="252">
        <v>1332064</v>
      </c>
      <c r="B178" s="253" t="s">
        <v>578</v>
      </c>
      <c r="C178" s="673" t="s">
        <v>579</v>
      </c>
      <c r="D178" s="673"/>
      <c r="E178" s="253">
        <v>225</v>
      </c>
      <c r="F178" s="267">
        <v>545.60975609756099</v>
      </c>
      <c r="G178" s="268" t="s">
        <v>573</v>
      </c>
    </row>
    <row r="179" spans="1:7">
      <c r="A179" s="252">
        <v>1332065</v>
      </c>
      <c r="B179" s="253" t="s">
        <v>580</v>
      </c>
      <c r="C179" s="673" t="s">
        <v>581</v>
      </c>
      <c r="D179" s="673"/>
      <c r="E179" s="253">
        <v>280</v>
      </c>
      <c r="F179" s="267">
        <v>728.68292682926824</v>
      </c>
      <c r="G179" s="268" t="s">
        <v>573</v>
      </c>
    </row>
    <row r="180" spans="1:7" ht="15.75" thickBot="1">
      <c r="A180" s="270">
        <v>1332066</v>
      </c>
      <c r="B180" s="250" t="s">
        <v>582</v>
      </c>
      <c r="C180" s="671" t="s">
        <v>583</v>
      </c>
      <c r="D180" s="671"/>
      <c r="E180" s="250">
        <v>400</v>
      </c>
      <c r="F180" s="251">
        <v>984.51219512195121</v>
      </c>
      <c r="G180" s="272" t="s">
        <v>573</v>
      </c>
    </row>
    <row r="181" spans="1:7">
      <c r="A181" s="262"/>
      <c r="B181" s="261"/>
      <c r="C181" s="261"/>
      <c r="D181" s="261"/>
      <c r="E181" s="261"/>
      <c r="F181" s="261"/>
      <c r="G181" s="262"/>
    </row>
    <row r="182" spans="1:7">
      <c r="A182" s="260" t="s">
        <v>538</v>
      </c>
      <c r="B182" s="261"/>
      <c r="C182" s="261"/>
      <c r="D182" s="261"/>
      <c r="E182" s="261"/>
      <c r="F182" s="261"/>
      <c r="G182" s="262"/>
    </row>
    <row r="183" spans="1:7">
      <c r="A183" s="262"/>
      <c r="B183" s="261"/>
      <c r="C183" s="261"/>
      <c r="D183" s="261"/>
      <c r="E183" s="261"/>
      <c r="F183" s="261"/>
      <c r="G183" s="262"/>
    </row>
    <row r="184" spans="1:7">
      <c r="A184" s="262"/>
      <c r="B184" s="261"/>
      <c r="C184" s="261"/>
      <c r="D184" s="261"/>
      <c r="E184" s="261"/>
      <c r="F184" s="261"/>
      <c r="G184" s="262"/>
    </row>
    <row r="185" spans="1:7">
      <c r="A185" s="262"/>
      <c r="B185" s="261"/>
      <c r="C185" s="261"/>
      <c r="D185" s="261"/>
      <c r="E185" s="261"/>
      <c r="F185" s="261"/>
      <c r="G185" s="262"/>
    </row>
    <row r="186" spans="1:7">
      <c r="A186" s="262"/>
      <c r="B186" s="261"/>
      <c r="C186" s="261"/>
      <c r="D186" s="261"/>
      <c r="E186" s="261"/>
      <c r="F186" s="261"/>
      <c r="G186" s="262"/>
    </row>
    <row r="187" spans="1:7">
      <c r="A187" s="262"/>
      <c r="B187" s="261"/>
      <c r="C187" s="261"/>
      <c r="D187" s="261"/>
      <c r="E187" s="261"/>
      <c r="F187" s="261"/>
      <c r="G187" s="262"/>
    </row>
    <row r="188" spans="1:7">
      <c r="A188" s="262"/>
      <c r="B188" s="261"/>
      <c r="C188" s="261"/>
      <c r="D188" s="261"/>
      <c r="E188" s="261"/>
      <c r="F188" s="261"/>
      <c r="G188" s="262"/>
    </row>
    <row r="189" spans="1:7">
      <c r="A189" s="262"/>
      <c r="B189" s="282" t="s">
        <v>584</v>
      </c>
      <c r="C189" s="261"/>
      <c r="D189" s="261"/>
      <c r="E189" s="261"/>
      <c r="F189" s="261"/>
      <c r="G189" s="262"/>
    </row>
    <row r="190" spans="1:7">
      <c r="A190" s="262"/>
      <c r="B190" s="261"/>
      <c r="C190" s="261"/>
      <c r="D190" s="261"/>
      <c r="E190" s="261"/>
      <c r="F190" s="261"/>
      <c r="G190" s="262"/>
    </row>
    <row r="191" spans="1:7">
      <c r="A191" s="262"/>
      <c r="B191" s="261"/>
      <c r="C191" s="261"/>
      <c r="D191" s="261"/>
      <c r="E191" s="261"/>
      <c r="F191" s="261"/>
      <c r="G191" s="262"/>
    </row>
    <row r="192" spans="1:7">
      <c r="A192" s="262"/>
      <c r="B192" s="261"/>
      <c r="C192" s="261"/>
      <c r="D192" s="261"/>
      <c r="E192" s="261"/>
      <c r="F192" s="261"/>
      <c r="G192" s="262"/>
    </row>
    <row r="193" spans="1:7">
      <c r="A193" s="262"/>
      <c r="B193" s="261"/>
      <c r="C193" s="261"/>
      <c r="D193" s="261"/>
      <c r="E193" s="261"/>
      <c r="F193" s="261"/>
      <c r="G193" s="262"/>
    </row>
    <row r="194" spans="1:7">
      <c r="A194" s="262"/>
      <c r="B194" s="261"/>
      <c r="C194" s="261"/>
      <c r="D194" s="261"/>
      <c r="E194" s="261"/>
      <c r="F194" s="261"/>
      <c r="G194" s="262"/>
    </row>
    <row r="195" spans="1:7">
      <c r="A195" s="262"/>
      <c r="B195" s="261"/>
      <c r="C195" s="261"/>
      <c r="D195" s="261"/>
      <c r="E195" s="261"/>
      <c r="F195" s="261"/>
      <c r="G195" s="262"/>
    </row>
    <row r="196" spans="1:7" ht="15.75" thickBot="1">
      <c r="A196" s="262"/>
      <c r="B196" s="282" t="s">
        <v>585</v>
      </c>
      <c r="C196" s="261"/>
      <c r="D196" s="261"/>
      <c r="E196" s="261"/>
      <c r="F196" s="261"/>
      <c r="G196" s="262"/>
    </row>
    <row r="197" spans="1:7" ht="25.5">
      <c r="A197" s="283" t="s">
        <v>540</v>
      </c>
      <c r="B197" s="670" t="s">
        <v>177</v>
      </c>
      <c r="C197" s="670"/>
      <c r="D197" s="670"/>
      <c r="E197" s="284" t="s">
        <v>586</v>
      </c>
      <c r="F197" s="284" t="s">
        <v>544</v>
      </c>
      <c r="G197" s="285" t="s">
        <v>545</v>
      </c>
    </row>
    <row r="198" spans="1:7">
      <c r="A198" s="252">
        <v>1332067</v>
      </c>
      <c r="B198" s="672" t="s">
        <v>587</v>
      </c>
      <c r="C198" s="672"/>
      <c r="D198" s="672"/>
      <c r="E198" s="253">
        <v>6</v>
      </c>
      <c r="F198" s="267">
        <v>168.53658536585365</v>
      </c>
      <c r="G198" s="268" t="s">
        <v>548</v>
      </c>
    </row>
    <row r="199" spans="1:7" ht="15.75" thickBot="1">
      <c r="A199" s="270">
        <v>1332068</v>
      </c>
      <c r="B199" s="669" t="s">
        <v>588</v>
      </c>
      <c r="C199" s="669"/>
      <c r="D199" s="669"/>
      <c r="E199" s="250">
        <v>15</v>
      </c>
      <c r="F199" s="251">
        <v>199.2439024390244</v>
      </c>
      <c r="G199" s="272" t="s">
        <v>573</v>
      </c>
    </row>
    <row r="200" spans="1:7">
      <c r="A200" s="262"/>
      <c r="B200" s="261"/>
      <c r="C200" s="261"/>
      <c r="D200" s="261"/>
      <c r="E200" s="261"/>
      <c r="F200" s="261"/>
      <c r="G200" s="262"/>
    </row>
    <row r="201" spans="1:7">
      <c r="A201" s="262"/>
      <c r="B201" s="261"/>
      <c r="C201" s="261"/>
      <c r="D201" s="261"/>
      <c r="E201" s="261"/>
      <c r="F201" s="261"/>
      <c r="G201" s="262"/>
    </row>
    <row r="202" spans="1:7">
      <c r="A202" s="262"/>
      <c r="B202" s="261"/>
      <c r="C202" s="261"/>
      <c r="D202" s="261"/>
      <c r="E202" s="261"/>
      <c r="F202" s="261"/>
      <c r="G202" s="262"/>
    </row>
    <row r="203" spans="1:7">
      <c r="A203" s="262"/>
      <c r="B203" s="261"/>
      <c r="C203" s="261"/>
      <c r="D203" s="261"/>
      <c r="E203" s="261"/>
      <c r="F203" s="261"/>
      <c r="G203" s="262"/>
    </row>
    <row r="204" spans="1:7">
      <c r="A204" s="262"/>
      <c r="B204" s="261"/>
      <c r="C204" s="261"/>
      <c r="D204" s="261"/>
      <c r="E204" s="261"/>
      <c r="F204" s="261"/>
      <c r="G204" s="262"/>
    </row>
    <row r="205" spans="1:7">
      <c r="A205" s="262"/>
      <c r="B205" s="261"/>
      <c r="C205" s="261"/>
      <c r="D205" s="261"/>
      <c r="E205" s="261"/>
      <c r="F205" s="261"/>
      <c r="G205" s="262"/>
    </row>
    <row r="206" spans="1:7">
      <c r="A206" s="262"/>
      <c r="B206" s="261"/>
      <c r="C206" s="261"/>
      <c r="D206" s="261"/>
      <c r="E206" s="261"/>
      <c r="F206" s="261"/>
      <c r="G206" s="262"/>
    </row>
    <row r="207" spans="1:7">
      <c r="A207" s="262"/>
      <c r="B207" s="282" t="s">
        <v>589</v>
      </c>
      <c r="C207" s="261"/>
      <c r="D207" s="261"/>
      <c r="E207" s="261"/>
      <c r="F207" s="261"/>
      <c r="G207" s="262"/>
    </row>
    <row r="208" spans="1:7">
      <c r="A208" s="262"/>
      <c r="B208" s="261"/>
      <c r="C208" s="261"/>
      <c r="D208" s="261"/>
      <c r="E208" s="261"/>
      <c r="F208" s="261"/>
      <c r="G208" s="262"/>
    </row>
    <row r="209" spans="1:7">
      <c r="A209" s="262"/>
      <c r="B209" s="261"/>
      <c r="C209" s="261"/>
      <c r="D209" s="261"/>
      <c r="E209" s="261"/>
      <c r="F209" s="261"/>
      <c r="G209" s="262"/>
    </row>
    <row r="210" spans="1:7">
      <c r="A210" s="262"/>
      <c r="B210" s="261"/>
      <c r="C210" s="261"/>
      <c r="D210" s="261"/>
      <c r="E210" s="261"/>
      <c r="F210" s="261"/>
      <c r="G210" s="262"/>
    </row>
    <row r="211" spans="1:7">
      <c r="A211" s="262"/>
      <c r="B211" s="261"/>
      <c r="C211" s="261"/>
      <c r="D211" s="261"/>
      <c r="E211" s="261"/>
      <c r="F211" s="261"/>
      <c r="G211" s="262"/>
    </row>
    <row r="212" spans="1:7">
      <c r="A212" s="262"/>
      <c r="B212" s="261"/>
      <c r="C212" s="261"/>
      <c r="D212" s="261"/>
      <c r="E212" s="261"/>
      <c r="F212" s="261"/>
      <c r="G212" s="262"/>
    </row>
    <row r="213" spans="1:7">
      <c r="A213" s="262"/>
      <c r="B213" s="261"/>
      <c r="C213" s="261"/>
      <c r="D213" s="261"/>
      <c r="E213" s="261"/>
      <c r="F213" s="261"/>
      <c r="G213" s="262"/>
    </row>
    <row r="214" spans="1:7">
      <c r="A214" s="262"/>
      <c r="B214" s="282" t="s">
        <v>590</v>
      </c>
      <c r="C214" s="261"/>
      <c r="D214" s="261"/>
      <c r="E214" s="261"/>
      <c r="F214" s="261"/>
      <c r="G214" s="262"/>
    </row>
    <row r="215" spans="1:7" ht="15.75" thickBot="1">
      <c r="A215" s="262"/>
      <c r="B215" s="261"/>
      <c r="C215" s="261"/>
      <c r="D215" s="261"/>
      <c r="E215" s="261"/>
      <c r="F215" s="261"/>
      <c r="G215" s="262"/>
    </row>
    <row r="216" spans="1:7" ht="25.5">
      <c r="A216" s="283" t="s">
        <v>540</v>
      </c>
      <c r="B216" s="670" t="s">
        <v>177</v>
      </c>
      <c r="C216" s="670"/>
      <c r="D216" s="670"/>
      <c r="E216" s="284" t="s">
        <v>586</v>
      </c>
      <c r="F216" s="284" t="s">
        <v>544</v>
      </c>
      <c r="G216" s="285" t="s">
        <v>545</v>
      </c>
    </row>
    <row r="217" spans="1:7">
      <c r="A217" s="276">
        <v>1332069</v>
      </c>
      <c r="B217" s="672" t="s">
        <v>591</v>
      </c>
      <c r="C217" s="672"/>
      <c r="D217" s="672"/>
      <c r="E217" s="253">
        <v>6</v>
      </c>
      <c r="F217" s="286">
        <v>337.21951219512198</v>
      </c>
      <c r="G217" s="268" t="s">
        <v>548</v>
      </c>
    </row>
    <row r="218" spans="1:7" ht="15.75" thickBot="1">
      <c r="A218" s="249">
        <v>1332070</v>
      </c>
      <c r="B218" s="669" t="s">
        <v>592</v>
      </c>
      <c r="C218" s="669"/>
      <c r="D218" s="669"/>
      <c r="E218" s="250">
        <v>15</v>
      </c>
      <c r="F218" s="287">
        <v>441.90243902439022</v>
      </c>
      <c r="G218" s="272" t="s">
        <v>573</v>
      </c>
    </row>
    <row r="219" spans="1:7">
      <c r="A219" s="262"/>
      <c r="B219" s="261"/>
      <c r="C219" s="261"/>
      <c r="D219" s="261"/>
      <c r="E219" s="261"/>
      <c r="F219" s="261"/>
      <c r="G219" s="262"/>
    </row>
    <row r="220" spans="1:7">
      <c r="A220" s="288" t="s">
        <v>593</v>
      </c>
      <c r="B220" s="261"/>
      <c r="C220" s="261"/>
      <c r="D220" s="261"/>
      <c r="E220" s="261"/>
      <c r="F220" s="261"/>
      <c r="G220" s="262"/>
    </row>
    <row r="221" spans="1:7">
      <c r="A221" s="262"/>
      <c r="B221" s="261"/>
      <c r="C221" s="261"/>
      <c r="D221" s="261"/>
      <c r="E221" s="261"/>
      <c r="F221" s="261"/>
      <c r="G221" s="262"/>
    </row>
    <row r="222" spans="1:7">
      <c r="A222" s="262"/>
      <c r="B222" s="261"/>
      <c r="C222" s="261"/>
      <c r="D222" s="261"/>
      <c r="E222" s="261"/>
      <c r="F222" s="261"/>
      <c r="G222" s="262"/>
    </row>
    <row r="223" spans="1:7">
      <c r="A223" s="262"/>
      <c r="B223" s="261"/>
      <c r="C223" s="261"/>
      <c r="D223" s="261"/>
      <c r="E223" s="261"/>
      <c r="F223" s="261"/>
      <c r="G223" s="262"/>
    </row>
    <row r="224" spans="1:7">
      <c r="A224" s="262"/>
      <c r="B224" s="261"/>
      <c r="C224" s="261"/>
      <c r="D224" s="261"/>
      <c r="E224" s="261"/>
      <c r="F224" s="261"/>
      <c r="G224" s="262"/>
    </row>
    <row r="225" spans="1:7">
      <c r="A225" s="262"/>
      <c r="B225" s="261"/>
      <c r="C225" s="261"/>
      <c r="D225" s="261"/>
      <c r="E225" s="261"/>
      <c r="F225" s="261"/>
      <c r="G225" s="262"/>
    </row>
    <row r="226" spans="1:7">
      <c r="A226" s="262"/>
      <c r="B226" s="261"/>
      <c r="C226" s="261"/>
      <c r="D226" s="261"/>
      <c r="E226" s="261"/>
      <c r="F226" s="261"/>
      <c r="G226" s="262"/>
    </row>
    <row r="227" spans="1:7">
      <c r="A227" s="262"/>
      <c r="B227" s="261"/>
      <c r="C227" s="261"/>
      <c r="D227" s="261"/>
      <c r="E227" s="261"/>
      <c r="F227" s="261"/>
      <c r="G227" s="262"/>
    </row>
    <row r="228" spans="1:7">
      <c r="A228" s="262"/>
      <c r="B228" s="261"/>
      <c r="C228" s="261"/>
      <c r="D228" s="261"/>
      <c r="E228" s="261"/>
      <c r="F228" s="261"/>
      <c r="G228" s="262"/>
    </row>
    <row r="229" spans="1:7">
      <c r="A229" s="262"/>
      <c r="B229" s="261"/>
      <c r="C229" s="261"/>
      <c r="D229" s="261"/>
      <c r="E229" s="261"/>
      <c r="F229" s="261"/>
      <c r="G229" s="262"/>
    </row>
    <row r="230" spans="1:7">
      <c r="A230" s="262"/>
      <c r="B230" s="261"/>
      <c r="C230" s="261"/>
      <c r="D230" s="261"/>
      <c r="E230" s="261"/>
      <c r="F230" s="261"/>
      <c r="G230" s="262"/>
    </row>
    <row r="231" spans="1:7">
      <c r="A231" s="262"/>
      <c r="B231" s="261"/>
      <c r="C231" s="261"/>
      <c r="D231" s="261"/>
      <c r="E231" s="261"/>
      <c r="F231" s="261"/>
      <c r="G231" s="262"/>
    </row>
    <row r="232" spans="1:7">
      <c r="A232" s="262"/>
      <c r="B232" s="261"/>
      <c r="C232" s="261"/>
      <c r="D232" s="261"/>
      <c r="E232" s="261"/>
      <c r="F232" s="261"/>
      <c r="G232" s="262"/>
    </row>
    <row r="233" spans="1:7">
      <c r="A233" s="262"/>
      <c r="B233" s="261"/>
      <c r="C233" s="261"/>
      <c r="D233" s="261"/>
      <c r="E233" s="261"/>
      <c r="F233" s="261"/>
      <c r="G233" s="262"/>
    </row>
    <row r="234" spans="1:7">
      <c r="A234" s="262"/>
      <c r="B234" s="261"/>
      <c r="C234" s="261"/>
      <c r="D234" s="261"/>
      <c r="E234" s="261"/>
      <c r="F234" s="261"/>
      <c r="G234" s="262"/>
    </row>
    <row r="235" spans="1:7">
      <c r="A235" s="262"/>
      <c r="B235" s="261"/>
      <c r="C235" s="261"/>
      <c r="D235" s="261"/>
      <c r="E235" s="261"/>
      <c r="F235" s="261"/>
      <c r="G235" s="262"/>
    </row>
    <row r="236" spans="1:7">
      <c r="A236" s="262"/>
      <c r="B236" s="261"/>
      <c r="C236" s="261"/>
      <c r="D236" s="261"/>
      <c r="E236" s="261"/>
      <c r="F236" s="261"/>
      <c r="G236" s="262"/>
    </row>
    <row r="237" spans="1:7">
      <c r="A237" s="262"/>
      <c r="B237" s="261"/>
      <c r="C237" s="261"/>
      <c r="D237" s="261"/>
      <c r="E237" s="261"/>
      <c r="F237" s="261"/>
      <c r="G237" s="262"/>
    </row>
    <row r="238" spans="1:7">
      <c r="A238" s="262"/>
      <c r="B238" s="261"/>
      <c r="C238" s="261"/>
      <c r="D238" s="261"/>
      <c r="E238" s="261"/>
      <c r="F238" s="261"/>
      <c r="G238" s="262"/>
    </row>
    <row r="239" spans="1:7">
      <c r="A239" s="262"/>
      <c r="B239" s="261"/>
      <c r="C239" s="261"/>
      <c r="D239" s="261"/>
      <c r="E239" s="261"/>
      <c r="F239" s="261"/>
      <c r="G239" s="262"/>
    </row>
    <row r="240" spans="1:7">
      <c r="A240" s="262"/>
      <c r="B240" s="261"/>
      <c r="C240" s="261"/>
      <c r="D240" s="261"/>
      <c r="E240" s="261"/>
      <c r="F240" s="261"/>
      <c r="G240" s="262"/>
    </row>
    <row r="241" spans="1:7">
      <c r="A241" s="262"/>
      <c r="B241" s="261"/>
      <c r="C241" s="261"/>
      <c r="D241" s="261"/>
      <c r="E241" s="261"/>
      <c r="F241" s="261"/>
      <c r="G241" s="262"/>
    </row>
    <row r="242" spans="1:7">
      <c r="A242" s="262"/>
      <c r="B242" s="261"/>
      <c r="C242" s="261"/>
      <c r="D242" s="261"/>
      <c r="E242" s="261"/>
      <c r="F242" s="261"/>
      <c r="G242" s="262"/>
    </row>
    <row r="243" spans="1:7">
      <c r="A243" s="262"/>
      <c r="B243" s="261"/>
      <c r="C243" s="261"/>
      <c r="D243" s="261"/>
      <c r="E243" s="261"/>
      <c r="F243" s="261"/>
      <c r="G243" s="262"/>
    </row>
    <row r="244" spans="1:7">
      <c r="A244" s="262"/>
      <c r="B244" s="261"/>
      <c r="C244" s="261"/>
      <c r="D244" s="261"/>
      <c r="E244" s="261"/>
      <c r="F244" s="261"/>
      <c r="G244" s="262"/>
    </row>
    <row r="245" spans="1:7">
      <c r="A245" s="262"/>
      <c r="B245" s="261"/>
      <c r="C245" s="261"/>
      <c r="D245" s="261"/>
      <c r="E245" s="261"/>
      <c r="F245" s="261"/>
      <c r="G245" s="262"/>
    </row>
    <row r="246" spans="1:7">
      <c r="A246" s="262"/>
      <c r="B246" s="261"/>
      <c r="C246" s="261"/>
      <c r="D246" s="261"/>
      <c r="E246" s="261"/>
      <c r="F246" s="261"/>
      <c r="G246" s="262"/>
    </row>
    <row r="247" spans="1:7">
      <c r="A247" s="262"/>
      <c r="B247" s="261"/>
      <c r="C247" s="261"/>
      <c r="D247" s="261"/>
      <c r="E247" s="261"/>
      <c r="F247" s="261"/>
      <c r="G247" s="262"/>
    </row>
    <row r="248" spans="1:7">
      <c r="A248" s="262"/>
      <c r="B248" s="261"/>
      <c r="C248" s="261"/>
      <c r="D248" s="261"/>
      <c r="E248" s="261"/>
      <c r="F248" s="261"/>
      <c r="G248" s="262"/>
    </row>
    <row r="249" spans="1:7">
      <c r="A249" s="262"/>
      <c r="B249" s="261"/>
      <c r="C249" s="261"/>
      <c r="D249" s="261"/>
      <c r="E249" s="261"/>
      <c r="F249" s="261"/>
      <c r="G249" s="262"/>
    </row>
    <row r="250" spans="1:7">
      <c r="A250" s="262"/>
      <c r="B250" s="261"/>
      <c r="C250" s="261"/>
      <c r="D250" s="261"/>
      <c r="E250" s="261"/>
      <c r="F250" s="261"/>
      <c r="G250" s="262"/>
    </row>
    <row r="251" spans="1:7">
      <c r="A251" s="262"/>
      <c r="B251" s="261"/>
      <c r="C251" s="261"/>
      <c r="D251" s="261"/>
      <c r="E251" s="261"/>
      <c r="F251" s="261"/>
      <c r="G251" s="262"/>
    </row>
    <row r="252" spans="1:7">
      <c r="A252" s="262"/>
      <c r="B252" s="261"/>
      <c r="C252" s="261"/>
      <c r="D252" s="261"/>
      <c r="E252" s="261"/>
      <c r="F252" s="261"/>
      <c r="G252" s="262"/>
    </row>
    <row r="253" spans="1:7">
      <c r="A253" s="262"/>
      <c r="B253" s="261"/>
      <c r="C253" s="261"/>
      <c r="D253" s="261"/>
      <c r="E253" s="261"/>
      <c r="F253" s="261"/>
      <c r="G253" s="262"/>
    </row>
    <row r="254" spans="1:7">
      <c r="A254" s="262"/>
      <c r="B254" s="261"/>
      <c r="C254" s="261"/>
      <c r="D254" s="261"/>
      <c r="E254" s="261"/>
      <c r="F254" s="261"/>
      <c r="G254" s="262"/>
    </row>
    <row r="255" spans="1:7">
      <c r="A255" s="262"/>
      <c r="B255" s="261"/>
      <c r="C255" s="261"/>
      <c r="D255" s="261"/>
      <c r="E255" s="261"/>
      <c r="F255" s="261"/>
      <c r="G255" s="262"/>
    </row>
    <row r="256" spans="1:7">
      <c r="A256" s="262"/>
      <c r="B256" s="261"/>
      <c r="C256" s="261"/>
      <c r="D256" s="261"/>
      <c r="E256" s="261"/>
      <c r="F256" s="261"/>
      <c r="G256" s="262"/>
    </row>
    <row r="257" spans="1:7">
      <c r="A257" s="262"/>
      <c r="B257" s="261"/>
      <c r="C257" s="261"/>
      <c r="D257" s="261"/>
      <c r="E257" s="261"/>
      <c r="F257" s="261"/>
      <c r="G257" s="262"/>
    </row>
    <row r="258" spans="1:7">
      <c r="A258" s="262"/>
      <c r="B258" s="261"/>
      <c r="C258" s="261"/>
      <c r="D258" s="261"/>
      <c r="E258" s="261"/>
      <c r="F258" s="261"/>
      <c r="G258" s="262"/>
    </row>
    <row r="259" spans="1:7">
      <c r="A259" s="262"/>
      <c r="B259" s="261"/>
      <c r="C259" s="261"/>
      <c r="D259" s="261"/>
      <c r="E259" s="261"/>
      <c r="F259" s="261"/>
      <c r="G259" s="262"/>
    </row>
    <row r="260" spans="1:7">
      <c r="A260" s="262"/>
      <c r="B260" s="261"/>
      <c r="C260" s="261"/>
      <c r="D260" s="261"/>
      <c r="E260" s="261"/>
      <c r="F260" s="261"/>
      <c r="G260" s="262"/>
    </row>
    <row r="261" spans="1:7">
      <c r="A261" s="262"/>
      <c r="B261" s="261"/>
      <c r="C261" s="261"/>
      <c r="D261" s="261"/>
      <c r="E261" s="261"/>
      <c r="F261" s="261"/>
      <c r="G261" s="262"/>
    </row>
    <row r="262" spans="1:7">
      <c r="A262" s="262"/>
      <c r="B262" s="261"/>
      <c r="C262" s="261"/>
      <c r="D262" s="261"/>
      <c r="E262" s="261"/>
      <c r="F262" s="261"/>
      <c r="G262" s="262"/>
    </row>
    <row r="263" spans="1:7">
      <c r="A263" s="262"/>
      <c r="B263" s="261"/>
      <c r="C263" s="261"/>
      <c r="D263" s="261"/>
      <c r="E263" s="261"/>
      <c r="F263" s="261"/>
      <c r="G263" s="262"/>
    </row>
    <row r="264" spans="1:7">
      <c r="A264" s="262"/>
      <c r="B264" s="261"/>
      <c r="C264" s="261"/>
      <c r="D264" s="261"/>
      <c r="E264" s="261"/>
      <c r="F264" s="261"/>
      <c r="G264" s="262"/>
    </row>
    <row r="265" spans="1:7">
      <c r="A265" s="262"/>
      <c r="B265" s="261"/>
      <c r="C265" s="261"/>
      <c r="D265" s="261"/>
      <c r="E265" s="261"/>
      <c r="F265" s="261"/>
      <c r="G265" s="262"/>
    </row>
    <row r="266" spans="1:7">
      <c r="A266" s="262"/>
      <c r="B266" s="261"/>
      <c r="C266" s="261"/>
      <c r="D266" s="261"/>
      <c r="E266" s="261"/>
      <c r="F266" s="261"/>
      <c r="G266" s="262"/>
    </row>
    <row r="267" spans="1:7" ht="15.75" thickBot="1">
      <c r="A267" s="262"/>
      <c r="B267" s="261"/>
      <c r="C267" s="261"/>
      <c r="D267" s="261"/>
      <c r="E267" s="261"/>
      <c r="F267" s="261"/>
      <c r="G267" s="262"/>
    </row>
    <row r="268" spans="1:7" ht="25.5">
      <c r="A268" s="283" t="s">
        <v>540</v>
      </c>
      <c r="B268" s="670" t="s">
        <v>177</v>
      </c>
      <c r="C268" s="670"/>
      <c r="D268" s="670"/>
      <c r="E268" s="284" t="s">
        <v>586</v>
      </c>
      <c r="F268" s="284" t="s">
        <v>544</v>
      </c>
      <c r="G268" s="285" t="s">
        <v>545</v>
      </c>
    </row>
    <row r="269" spans="1:7" ht="15.75" thickBot="1">
      <c r="A269" s="270">
        <v>1332071</v>
      </c>
      <c r="B269" s="669" t="s">
        <v>594</v>
      </c>
      <c r="C269" s="669"/>
      <c r="D269" s="669"/>
      <c r="E269" s="250">
        <v>15</v>
      </c>
      <c r="F269" s="251">
        <v>673.19512195121956</v>
      </c>
      <c r="G269" s="272" t="s">
        <v>552</v>
      </c>
    </row>
    <row r="270" spans="1:7">
      <c r="A270" s="262"/>
      <c r="B270" s="261"/>
      <c r="C270" s="261"/>
      <c r="D270" s="261"/>
      <c r="E270" s="261"/>
      <c r="F270" s="261"/>
      <c r="G270" s="262"/>
    </row>
    <row r="271" spans="1:7">
      <c r="A271" s="262"/>
      <c r="B271" s="261"/>
      <c r="C271" s="261"/>
      <c r="D271" s="261"/>
      <c r="E271" s="261"/>
      <c r="F271" s="261"/>
      <c r="G271" s="262"/>
    </row>
    <row r="272" spans="1:7">
      <c r="A272" s="262"/>
      <c r="B272" s="261"/>
      <c r="C272" s="261"/>
      <c r="D272" s="261"/>
      <c r="E272" s="261"/>
      <c r="F272" s="261"/>
      <c r="G272" s="262"/>
    </row>
    <row r="273" spans="1:7">
      <c r="A273" s="262"/>
      <c r="B273" s="261"/>
      <c r="C273" s="261"/>
      <c r="D273" s="261"/>
      <c r="E273" s="261"/>
      <c r="F273" s="261"/>
      <c r="G273" s="262"/>
    </row>
    <row r="274" spans="1:7">
      <c r="A274" s="262"/>
      <c r="B274" s="261"/>
      <c r="C274" s="261"/>
      <c r="D274" s="261"/>
      <c r="E274" s="261"/>
      <c r="F274" s="261"/>
      <c r="G274" s="262"/>
    </row>
    <row r="275" spans="1:7">
      <c r="A275" s="262"/>
      <c r="B275" s="261"/>
      <c r="C275" s="261"/>
      <c r="D275" s="261"/>
      <c r="E275" s="261"/>
      <c r="F275" s="261"/>
      <c r="G275" s="262"/>
    </row>
    <row r="276" spans="1:7">
      <c r="A276" s="262"/>
      <c r="B276" s="261"/>
      <c r="C276" s="261"/>
      <c r="D276" s="261"/>
      <c r="E276" s="261"/>
      <c r="F276" s="261"/>
      <c r="G276" s="262"/>
    </row>
  </sheetData>
  <mergeCells count="21">
    <mergeCell ref="C179:D179"/>
    <mergeCell ref="C137:D137"/>
    <mergeCell ref="C138:D138"/>
    <mergeCell ref="C139:D139"/>
    <mergeCell ref="C140:D140"/>
    <mergeCell ref="C141:D141"/>
    <mergeCell ref="C142:D142"/>
    <mergeCell ref="C174:D174"/>
    <mergeCell ref="C175:D175"/>
    <mergeCell ref="C176:D176"/>
    <mergeCell ref="C177:D177"/>
    <mergeCell ref="C178:D178"/>
    <mergeCell ref="B218:D218"/>
    <mergeCell ref="B268:D268"/>
    <mergeCell ref="B269:D269"/>
    <mergeCell ref="C180:D180"/>
    <mergeCell ref="B197:D197"/>
    <mergeCell ref="B198:D198"/>
    <mergeCell ref="B199:D199"/>
    <mergeCell ref="B216:D216"/>
    <mergeCell ref="B217:D2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7"/>
  <sheetViews>
    <sheetView topLeftCell="A725" workbookViewId="0">
      <selection activeCell="H750" sqref="H750"/>
    </sheetView>
  </sheetViews>
  <sheetFormatPr defaultRowHeight="15"/>
  <cols>
    <col min="1" max="1" width="16.140625" customWidth="1"/>
    <col min="2" max="2" width="16.28515625" customWidth="1"/>
    <col min="3" max="3" width="50.28515625" customWidth="1"/>
    <col min="4" max="4" width="20" customWidth="1"/>
    <col min="5" max="6" width="9.140625" hidden="1" customWidth="1"/>
    <col min="7" max="8" width="8.7109375" customWidth="1"/>
  </cols>
  <sheetData>
    <row r="1" spans="1:9" ht="21.75">
      <c r="A1" s="308"/>
      <c r="B1" s="309" t="s">
        <v>602</v>
      </c>
      <c r="C1" s="310"/>
      <c r="D1" s="309"/>
      <c r="E1" s="310"/>
      <c r="F1" s="310"/>
    </row>
    <row r="2" spans="1:9">
      <c r="A2" s="308"/>
      <c r="B2" s="311"/>
      <c r="C2" s="310"/>
      <c r="D2" s="311"/>
      <c r="E2" s="310"/>
      <c r="F2" s="310"/>
    </row>
    <row r="3" spans="1:9">
      <c r="A3" s="308"/>
      <c r="B3" s="311"/>
      <c r="C3" s="310"/>
      <c r="D3" s="311"/>
      <c r="E3" s="310"/>
      <c r="F3" s="310"/>
    </row>
    <row r="4" spans="1:9">
      <c r="A4" s="308"/>
      <c r="B4" s="311"/>
      <c r="C4" s="310"/>
      <c r="D4" s="311"/>
      <c r="E4" s="310"/>
      <c r="F4" s="310"/>
    </row>
    <row r="5" spans="1:9">
      <c r="A5" s="308"/>
      <c r="B5" s="311"/>
      <c r="C5" s="310"/>
      <c r="D5" s="311"/>
      <c r="E5" s="310"/>
      <c r="F5" s="310"/>
    </row>
    <row r="6" spans="1:9">
      <c r="A6" s="308"/>
      <c r="B6" s="312"/>
      <c r="C6" s="313"/>
      <c r="D6" s="312"/>
      <c r="E6" s="310"/>
      <c r="F6" s="310"/>
    </row>
    <row r="7" spans="1:9">
      <c r="A7" s="308"/>
      <c r="B7" s="314" t="s">
        <v>603</v>
      </c>
      <c r="C7" s="315"/>
      <c r="D7" s="316"/>
      <c r="E7" s="310"/>
      <c r="F7" s="310"/>
    </row>
    <row r="8" spans="1:9">
      <c r="A8" s="308"/>
      <c r="B8" s="317" t="s">
        <v>604</v>
      </c>
      <c r="C8" s="318"/>
      <c r="D8" s="319"/>
      <c r="E8" s="310"/>
      <c r="F8" s="310"/>
      <c r="G8" s="28"/>
      <c r="H8" s="28"/>
      <c r="I8" s="28"/>
    </row>
    <row r="9" spans="1:9">
      <c r="A9" s="308"/>
      <c r="B9" s="317" t="s">
        <v>605</v>
      </c>
      <c r="C9" s="318"/>
      <c r="D9" s="319"/>
      <c r="E9" s="310"/>
      <c r="F9" s="310"/>
      <c r="G9" s="28"/>
      <c r="H9" s="28"/>
      <c r="I9" s="28"/>
    </row>
    <row r="10" spans="1:9">
      <c r="A10" s="308"/>
      <c r="B10" s="317" t="s">
        <v>606</v>
      </c>
      <c r="C10" s="318"/>
      <c r="D10" s="319"/>
      <c r="E10" s="310"/>
      <c r="F10" s="310"/>
      <c r="G10" s="28"/>
      <c r="H10" s="28"/>
      <c r="I10" s="28"/>
    </row>
    <row r="11" spans="1:9">
      <c r="A11" s="308"/>
      <c r="B11" s="317" t="s">
        <v>607</v>
      </c>
      <c r="C11" s="318"/>
      <c r="D11" s="319"/>
      <c r="E11" s="310"/>
      <c r="F11" s="310"/>
      <c r="G11" s="28"/>
      <c r="H11" s="28"/>
      <c r="I11" s="28"/>
    </row>
    <row r="12" spans="1:9">
      <c r="A12" s="308"/>
      <c r="B12" s="320" t="s">
        <v>608</v>
      </c>
      <c r="C12" s="321"/>
      <c r="D12" s="322"/>
      <c r="E12" s="310"/>
      <c r="F12" s="310"/>
      <c r="G12" s="28"/>
      <c r="H12" s="28"/>
      <c r="I12" s="28"/>
    </row>
    <row r="13" spans="1:9">
      <c r="A13" s="308"/>
      <c r="B13" s="320" t="s">
        <v>609</v>
      </c>
      <c r="C13" s="321"/>
      <c r="D13" s="322"/>
      <c r="E13" s="310"/>
      <c r="F13" s="310"/>
      <c r="G13" s="28"/>
      <c r="H13" s="28"/>
      <c r="I13" s="28"/>
    </row>
    <row r="14" spans="1:9">
      <c r="A14" s="308"/>
      <c r="B14" s="311"/>
      <c r="C14" s="310"/>
      <c r="D14" s="311"/>
      <c r="E14" s="310"/>
      <c r="F14" s="310"/>
      <c r="G14" s="28"/>
      <c r="H14" s="28"/>
      <c r="I14" s="28"/>
    </row>
    <row r="15" spans="1:9" ht="20.25">
      <c r="A15" s="308"/>
      <c r="B15" s="323" t="s">
        <v>610</v>
      </c>
      <c r="C15" s="310"/>
      <c r="D15" s="323"/>
      <c r="E15" s="310"/>
      <c r="F15" s="310"/>
      <c r="G15" s="28"/>
      <c r="H15" s="28"/>
      <c r="I15" s="28"/>
    </row>
    <row r="16" spans="1:9" ht="15.75" thickBot="1">
      <c r="A16" s="308"/>
      <c r="B16" s="324" t="s">
        <v>611</v>
      </c>
      <c r="C16" s="324"/>
      <c r="D16" s="325"/>
      <c r="E16" s="310"/>
      <c r="F16" s="310"/>
      <c r="G16" s="28" t="s">
        <v>3004</v>
      </c>
      <c r="H16" s="28"/>
      <c r="I16" s="28"/>
    </row>
    <row r="17" spans="1:9" ht="11.1" customHeight="1" thickBot="1">
      <c r="A17" s="326"/>
      <c r="B17" s="327" t="s">
        <v>317</v>
      </c>
      <c r="C17" s="328" t="s">
        <v>177</v>
      </c>
      <c r="D17" s="329" t="s">
        <v>612</v>
      </c>
      <c r="E17" s="330" t="s">
        <v>613</v>
      </c>
      <c r="F17" s="363" t="s">
        <v>614</v>
      </c>
      <c r="G17" s="365"/>
      <c r="H17" s="365"/>
      <c r="I17" s="28"/>
    </row>
    <row r="18" spans="1:9" ht="11.1" customHeight="1">
      <c r="A18" s="326"/>
      <c r="B18" s="331" t="s">
        <v>615</v>
      </c>
      <c r="C18" s="332" t="s">
        <v>616</v>
      </c>
      <c r="D18" s="333">
        <v>4.0110646846122942</v>
      </c>
      <c r="E18" s="334"/>
      <c r="F18" s="364"/>
      <c r="G18" s="366"/>
      <c r="H18" s="28"/>
      <c r="I18" s="366"/>
    </row>
    <row r="19" spans="1:9" ht="11.1" customHeight="1">
      <c r="A19" s="326"/>
      <c r="B19" s="331" t="s">
        <v>617</v>
      </c>
      <c r="C19" s="332" t="s">
        <v>618</v>
      </c>
      <c r="D19" s="333">
        <v>4.53467657693853</v>
      </c>
      <c r="E19" s="334"/>
      <c r="F19" s="364"/>
      <c r="G19" s="366"/>
      <c r="H19" s="28"/>
      <c r="I19" s="366"/>
    </row>
    <row r="20" spans="1:9" ht="11.1" customHeight="1">
      <c r="A20" s="326"/>
      <c r="B20" s="331" t="s">
        <v>619</v>
      </c>
      <c r="C20" s="332" t="s">
        <v>620</v>
      </c>
      <c r="D20" s="333">
        <v>5.3250341502611498</v>
      </c>
      <c r="E20" s="334"/>
      <c r="F20" s="364"/>
      <c r="G20" s="366"/>
      <c r="H20" s="28"/>
      <c r="I20" s="366"/>
    </row>
    <row r="21" spans="1:9" ht="11.1" customHeight="1">
      <c r="A21" s="326"/>
      <c r="B21" s="331" t="s">
        <v>621</v>
      </c>
      <c r="C21" s="332" t="s">
        <v>622</v>
      </c>
      <c r="D21" s="333">
        <v>5.5522619525914028</v>
      </c>
      <c r="E21" s="334"/>
      <c r="F21" s="364"/>
      <c r="G21" s="366"/>
      <c r="H21" s="28"/>
      <c r="I21" s="366"/>
    </row>
    <row r="22" spans="1:9" ht="11.1" customHeight="1">
      <c r="A22" s="326"/>
      <c r="B22" s="331" t="s">
        <v>623</v>
      </c>
      <c r="C22" s="332" t="s">
        <v>624</v>
      </c>
      <c r="D22" s="333">
        <v>5.7498513459220586</v>
      </c>
      <c r="E22" s="334"/>
      <c r="F22" s="364"/>
      <c r="G22" s="366"/>
      <c r="H22" s="28"/>
      <c r="I22" s="366"/>
    </row>
    <row r="23" spans="1:9" ht="11.1" customHeight="1">
      <c r="A23" s="326"/>
      <c r="B23" s="331" t="s">
        <v>625</v>
      </c>
      <c r="C23" s="332" t="s">
        <v>626</v>
      </c>
      <c r="D23" s="333">
        <v>6.3623784652470876</v>
      </c>
      <c r="E23" s="334"/>
      <c r="F23" s="364"/>
      <c r="G23" s="366"/>
      <c r="H23" s="28"/>
      <c r="I23" s="366"/>
    </row>
    <row r="24" spans="1:9" ht="11.1" customHeight="1">
      <c r="A24" s="326"/>
      <c r="B24" s="331" t="s">
        <v>627</v>
      </c>
      <c r="C24" s="332" t="s">
        <v>628</v>
      </c>
      <c r="D24" s="333">
        <v>6.95</v>
      </c>
      <c r="E24" s="334"/>
      <c r="F24" s="364"/>
      <c r="G24" s="366"/>
      <c r="H24" s="28"/>
      <c r="I24" s="366"/>
    </row>
    <row r="25" spans="1:9" ht="11.1" customHeight="1">
      <c r="A25" s="308"/>
      <c r="B25" s="311"/>
      <c r="C25" s="310"/>
      <c r="D25" s="311"/>
      <c r="E25" s="334"/>
      <c r="F25" s="364"/>
      <c r="G25" s="28"/>
      <c r="H25" s="28"/>
      <c r="I25" s="28"/>
    </row>
    <row r="26" spans="1:9" ht="11.1" customHeight="1" thickBot="1">
      <c r="A26" s="308"/>
      <c r="B26" s="324" t="s">
        <v>629</v>
      </c>
      <c r="C26" s="324"/>
      <c r="D26" s="324"/>
      <c r="E26" s="334"/>
      <c r="F26" s="364"/>
      <c r="G26" s="28"/>
      <c r="H26" s="28"/>
      <c r="I26" s="28"/>
    </row>
    <row r="27" spans="1:9" ht="11.1" customHeight="1" thickBot="1">
      <c r="A27" s="326"/>
      <c r="B27" s="327" t="s">
        <v>317</v>
      </c>
      <c r="C27" s="328" t="s">
        <v>177</v>
      </c>
      <c r="D27" s="329" t="s">
        <v>612</v>
      </c>
      <c r="E27" s="334"/>
      <c r="F27" s="364"/>
      <c r="G27" s="28"/>
      <c r="H27" s="28"/>
      <c r="I27" s="28"/>
    </row>
    <row r="28" spans="1:9" ht="11.1" customHeight="1">
      <c r="A28" s="326"/>
      <c r="B28" s="331" t="s">
        <v>630</v>
      </c>
      <c r="C28" s="332" t="s">
        <v>631</v>
      </c>
      <c r="D28" s="333">
        <v>4.2580514262756131</v>
      </c>
      <c r="E28" s="334"/>
      <c r="F28" s="364"/>
      <c r="G28" s="28"/>
      <c r="H28" s="28"/>
      <c r="I28" s="28"/>
    </row>
    <row r="29" spans="1:9" ht="11.1" customHeight="1">
      <c r="A29" s="326"/>
      <c r="B29" s="331" t="s">
        <v>632</v>
      </c>
      <c r="C29" s="332" t="s">
        <v>633</v>
      </c>
      <c r="D29" s="333">
        <v>4.72</v>
      </c>
      <c r="E29" s="334"/>
      <c r="F29" s="364"/>
      <c r="G29" s="28"/>
      <c r="H29" s="28"/>
      <c r="I29" s="28"/>
    </row>
    <row r="30" spans="1:9" ht="11.1" customHeight="1">
      <c r="A30" s="326"/>
      <c r="B30" s="331" t="s">
        <v>634</v>
      </c>
      <c r="C30" s="332" t="s">
        <v>635</v>
      </c>
      <c r="D30" s="333">
        <v>4.722386500602652</v>
      </c>
      <c r="E30" s="334"/>
      <c r="F30" s="334"/>
    </row>
    <row r="31" spans="1:9" ht="11.1" customHeight="1">
      <c r="A31" s="326"/>
      <c r="B31" s="331" t="s">
        <v>636</v>
      </c>
      <c r="C31" s="332" t="s">
        <v>637</v>
      </c>
      <c r="D31" s="333">
        <v>5.1768421052631588</v>
      </c>
      <c r="E31" s="334"/>
      <c r="F31" s="334"/>
    </row>
    <row r="32" spans="1:9" ht="11.1" customHeight="1">
      <c r="A32" s="326"/>
      <c r="B32" s="331" t="s">
        <v>638</v>
      </c>
      <c r="C32" s="332" t="s">
        <v>639</v>
      </c>
      <c r="D32" s="333">
        <v>5.3546725592607478</v>
      </c>
      <c r="E32" s="334"/>
      <c r="F32" s="334"/>
    </row>
    <row r="33" spans="1:6" ht="11.1" customHeight="1">
      <c r="A33" s="326"/>
      <c r="B33" s="331" t="s">
        <v>640</v>
      </c>
      <c r="C33" s="332" t="s">
        <v>641</v>
      </c>
      <c r="D33" s="333">
        <v>5.5819003615910017</v>
      </c>
      <c r="E33" s="334"/>
      <c r="F33" s="334"/>
    </row>
    <row r="34" spans="1:6" ht="11.1" customHeight="1">
      <c r="A34" s="326"/>
      <c r="B34" s="331" t="s">
        <v>642</v>
      </c>
      <c r="C34" s="332" t="s">
        <v>643</v>
      </c>
      <c r="D34" s="333">
        <v>5.8684049819204507</v>
      </c>
      <c r="E34" s="334"/>
      <c r="F34" s="334"/>
    </row>
    <row r="35" spans="1:6" ht="11.1" customHeight="1">
      <c r="A35" s="326"/>
      <c r="B35" s="331" t="s">
        <v>644</v>
      </c>
      <c r="C35" s="332" t="s">
        <v>645</v>
      </c>
      <c r="D35" s="333">
        <v>6.2635837685817597</v>
      </c>
      <c r="E35" s="334"/>
      <c r="F35" s="334"/>
    </row>
    <row r="36" spans="1:6" ht="11.1" customHeight="1">
      <c r="A36" s="326"/>
      <c r="B36" s="331" t="s">
        <v>646</v>
      </c>
      <c r="C36" s="332" t="s">
        <v>647</v>
      </c>
      <c r="D36" s="333">
        <v>6.8464724789071925</v>
      </c>
      <c r="E36" s="334"/>
      <c r="F36" s="334"/>
    </row>
    <row r="37" spans="1:6" ht="11.1" customHeight="1">
      <c r="A37" s="326"/>
      <c r="B37" s="331" t="s">
        <v>648</v>
      </c>
      <c r="C37" s="332" t="s">
        <v>649</v>
      </c>
      <c r="D37" s="333">
        <v>7.4194817195660923</v>
      </c>
      <c r="E37" s="334"/>
      <c r="F37" s="334"/>
    </row>
    <row r="38" spans="1:6" ht="11.1" customHeight="1">
      <c r="A38" s="326"/>
      <c r="B38" s="331" t="s">
        <v>650</v>
      </c>
      <c r="C38" s="332" t="s">
        <v>651</v>
      </c>
      <c r="D38" s="333">
        <v>8.1604419445560463</v>
      </c>
      <c r="E38" s="334"/>
      <c r="F38" s="334"/>
    </row>
    <row r="39" spans="1:6" ht="11.1" customHeight="1">
      <c r="A39" s="326"/>
      <c r="B39" s="331" t="s">
        <v>652</v>
      </c>
      <c r="C39" s="332" t="s">
        <v>653</v>
      </c>
      <c r="D39" s="333">
        <v>10.47</v>
      </c>
      <c r="E39" s="334"/>
      <c r="F39" s="334"/>
    </row>
    <row r="40" spans="1:6" ht="11.1" customHeight="1">
      <c r="A40" s="326"/>
      <c r="B40" s="331" t="s">
        <v>654</v>
      </c>
      <c r="C40" s="332" t="s">
        <v>655</v>
      </c>
      <c r="D40" s="333">
        <v>12.23</v>
      </c>
      <c r="E40" s="334"/>
      <c r="F40" s="334"/>
    </row>
    <row r="41" spans="1:6" ht="11.1" customHeight="1">
      <c r="A41" s="326"/>
      <c r="B41" s="331" t="s">
        <v>656</v>
      </c>
      <c r="C41" s="332" t="s">
        <v>657</v>
      </c>
      <c r="D41" s="333">
        <v>13.46</v>
      </c>
      <c r="E41" s="334"/>
      <c r="F41" s="334"/>
    </row>
    <row r="42" spans="1:6" ht="11.1" customHeight="1">
      <c r="A42" s="326"/>
      <c r="B42" s="331" t="s">
        <v>658</v>
      </c>
      <c r="C42" s="332" t="s">
        <v>659</v>
      </c>
      <c r="D42" s="333">
        <v>14.8</v>
      </c>
      <c r="E42" s="334"/>
      <c r="F42" s="334"/>
    </row>
    <row r="43" spans="1:6" ht="11.1" customHeight="1">
      <c r="A43" s="326"/>
      <c r="B43" s="331" t="s">
        <v>660</v>
      </c>
      <c r="C43" s="332" t="s">
        <v>661</v>
      </c>
      <c r="D43" s="333">
        <v>4.2580514262756131</v>
      </c>
      <c r="E43" s="334"/>
      <c r="F43" s="334"/>
    </row>
    <row r="44" spans="1:6" ht="11.1" customHeight="1">
      <c r="A44" s="326"/>
      <c r="B44" s="331" t="s">
        <v>662</v>
      </c>
      <c r="C44" s="332" t="s">
        <v>663</v>
      </c>
      <c r="D44" s="333">
        <v>4.7195999999999998</v>
      </c>
      <c r="E44" s="334"/>
      <c r="F44" s="334"/>
    </row>
    <row r="45" spans="1:6" ht="11.1" customHeight="1">
      <c r="A45" s="326"/>
      <c r="B45" s="331" t="s">
        <v>664</v>
      </c>
      <c r="C45" s="332" t="s">
        <v>665</v>
      </c>
      <c r="D45" s="333">
        <v>4.722386500602652</v>
      </c>
      <c r="E45" s="334"/>
      <c r="F45" s="334"/>
    </row>
    <row r="46" spans="1:6" ht="11.1" customHeight="1">
      <c r="A46" s="326"/>
      <c r="B46" s="331" t="s">
        <v>666</v>
      </c>
      <c r="C46" s="332" t="s">
        <v>667</v>
      </c>
      <c r="D46" s="333">
        <v>5.18</v>
      </c>
      <c r="E46" s="334"/>
      <c r="F46" s="334"/>
    </row>
    <row r="47" spans="1:6" ht="11.1" customHeight="1">
      <c r="A47" s="326"/>
      <c r="B47" s="331" t="s">
        <v>668</v>
      </c>
      <c r="C47" s="332" t="s">
        <v>669</v>
      </c>
      <c r="D47" s="333">
        <v>5.1768421052631588</v>
      </c>
      <c r="E47" s="334"/>
      <c r="F47" s="334"/>
    </row>
    <row r="48" spans="1:6" ht="11.1" customHeight="1">
      <c r="A48" s="326"/>
      <c r="B48" s="331" t="s">
        <v>670</v>
      </c>
      <c r="C48" s="332" t="s">
        <v>671</v>
      </c>
      <c r="D48" s="333">
        <v>5.3546725592607478</v>
      </c>
      <c r="E48" s="334"/>
      <c r="F48" s="334"/>
    </row>
    <row r="49" spans="1:6" ht="11.1" customHeight="1">
      <c r="A49" s="326"/>
      <c r="B49" s="331" t="s">
        <v>672</v>
      </c>
      <c r="C49" s="332" t="s">
        <v>673</v>
      </c>
      <c r="D49" s="333">
        <v>5.5819003615910017</v>
      </c>
      <c r="E49" s="334"/>
      <c r="F49" s="334"/>
    </row>
    <row r="50" spans="1:6" ht="11.1" customHeight="1">
      <c r="A50" s="326"/>
      <c r="B50" s="331" t="s">
        <v>674</v>
      </c>
      <c r="C50" s="332" t="s">
        <v>675</v>
      </c>
      <c r="D50" s="333">
        <v>5.8684049819204507</v>
      </c>
      <c r="E50" s="334"/>
      <c r="F50" s="334"/>
    </row>
    <row r="51" spans="1:6" ht="11.1" customHeight="1">
      <c r="A51" s="326"/>
      <c r="B51" s="331" t="s">
        <v>676</v>
      </c>
      <c r="C51" s="332" t="s">
        <v>677</v>
      </c>
      <c r="D51" s="333">
        <v>7.6170711128967472</v>
      </c>
      <c r="E51" s="334"/>
      <c r="F51" s="334"/>
    </row>
    <row r="52" spans="1:6" ht="11.1" customHeight="1">
      <c r="A52" s="326"/>
      <c r="B52" s="331" t="s">
        <v>678</v>
      </c>
      <c r="C52" s="332" t="s">
        <v>679</v>
      </c>
      <c r="D52" s="333">
        <v>6.2635837685817597</v>
      </c>
      <c r="E52" s="334"/>
      <c r="F52" s="334"/>
    </row>
    <row r="53" spans="1:6" ht="11.1" customHeight="1">
      <c r="A53" s="326"/>
      <c r="B53" s="331" t="s">
        <v>680</v>
      </c>
      <c r="C53" s="332" t="s">
        <v>681</v>
      </c>
      <c r="D53" s="333">
        <v>6.8464724789071925</v>
      </c>
      <c r="E53" s="334"/>
      <c r="F53" s="334"/>
    </row>
    <row r="54" spans="1:6" ht="11.1" customHeight="1">
      <c r="A54" s="326"/>
      <c r="B54" s="331" t="s">
        <v>682</v>
      </c>
      <c r="C54" s="332" t="s">
        <v>683</v>
      </c>
      <c r="D54" s="333">
        <v>7.4194817195660923</v>
      </c>
      <c r="E54" s="334"/>
      <c r="F54" s="334"/>
    </row>
    <row r="55" spans="1:6" ht="11.1" customHeight="1">
      <c r="A55" s="326"/>
      <c r="B55" s="331" t="s">
        <v>684</v>
      </c>
      <c r="C55" s="332" t="s">
        <v>685</v>
      </c>
      <c r="D55" s="333">
        <v>8.1604419445560463</v>
      </c>
      <c r="E55" s="334"/>
      <c r="F55" s="334"/>
    </row>
    <row r="56" spans="1:6" ht="11.1" customHeight="1">
      <c r="A56" s="326"/>
      <c r="B56" s="331" t="s">
        <v>686</v>
      </c>
      <c r="C56" s="332" t="s">
        <v>687</v>
      </c>
      <c r="D56" s="333">
        <v>10.47</v>
      </c>
      <c r="E56" s="334"/>
      <c r="F56" s="334"/>
    </row>
    <row r="57" spans="1:6" ht="11.1" customHeight="1">
      <c r="A57" s="326"/>
      <c r="B57" s="331" t="s">
        <v>688</v>
      </c>
      <c r="C57" s="332" t="s">
        <v>689</v>
      </c>
      <c r="D57" s="333">
        <v>14.8</v>
      </c>
      <c r="E57" s="334"/>
      <c r="F57" s="334"/>
    </row>
    <row r="58" spans="1:6" ht="11.1" customHeight="1">
      <c r="A58" s="326"/>
      <c r="B58" s="335"/>
      <c r="C58" s="336"/>
      <c r="D58" s="335"/>
      <c r="E58" s="334"/>
      <c r="F58" s="334"/>
    </row>
    <row r="59" spans="1:6" ht="11.1" customHeight="1">
      <c r="A59" s="308"/>
      <c r="B59" s="337"/>
      <c r="C59" s="338"/>
      <c r="D59" s="337"/>
      <c r="E59" s="334"/>
      <c r="F59" s="334"/>
    </row>
    <row r="60" spans="1:6" ht="11.1" customHeight="1" thickBot="1">
      <c r="A60" s="308"/>
      <c r="B60" s="324" t="s">
        <v>690</v>
      </c>
      <c r="C60" s="324"/>
      <c r="D60" s="324"/>
      <c r="E60" s="334"/>
      <c r="F60" s="334"/>
    </row>
    <row r="61" spans="1:6" ht="11.1" customHeight="1" thickBot="1">
      <c r="A61" s="326"/>
      <c r="B61" s="327" t="s">
        <v>317</v>
      </c>
      <c r="C61" s="328" t="s">
        <v>177</v>
      </c>
      <c r="D61" s="329" t="s">
        <v>612</v>
      </c>
      <c r="E61" s="334"/>
      <c r="F61" s="334"/>
    </row>
    <row r="62" spans="1:6" ht="11.1" customHeight="1">
      <c r="A62" s="326"/>
      <c r="B62" s="331" t="s">
        <v>691</v>
      </c>
      <c r="C62" s="332" t="s">
        <v>692</v>
      </c>
      <c r="D62" s="333">
        <v>13.327404580152672</v>
      </c>
      <c r="E62" s="334"/>
      <c r="F62" s="334"/>
    </row>
    <row r="63" spans="1:6" ht="11.1" customHeight="1">
      <c r="A63" s="326"/>
      <c r="B63" s="331" t="s">
        <v>693</v>
      </c>
      <c r="C63" s="332" t="s">
        <v>694</v>
      </c>
      <c r="D63" s="333">
        <v>15.214383286460428</v>
      </c>
      <c r="E63" s="334"/>
      <c r="F63" s="334"/>
    </row>
    <row r="64" spans="1:6" ht="11.1" customHeight="1">
      <c r="A64" s="326"/>
      <c r="B64" s="331" t="s">
        <v>695</v>
      </c>
      <c r="C64" s="332" t="s">
        <v>696</v>
      </c>
      <c r="D64" s="333">
        <v>17.694130172760147</v>
      </c>
      <c r="E64" s="334"/>
      <c r="F64" s="334"/>
    </row>
    <row r="65" spans="1:6" ht="11.1" customHeight="1">
      <c r="A65" s="326"/>
      <c r="B65" s="331" t="s">
        <v>697</v>
      </c>
      <c r="C65" s="332" t="s">
        <v>698</v>
      </c>
      <c r="D65" s="333">
        <v>22.268324628364805</v>
      </c>
      <c r="E65" s="334"/>
      <c r="F65" s="334"/>
    </row>
    <row r="66" spans="1:6" ht="11.1" customHeight="1">
      <c r="A66" s="308"/>
      <c r="B66" s="339"/>
      <c r="C66" s="340"/>
      <c r="D66" s="339"/>
      <c r="E66" s="334"/>
      <c r="F66" s="334"/>
    </row>
    <row r="67" spans="1:6" ht="11.1" customHeight="1">
      <c r="A67" s="308"/>
      <c r="B67" s="341"/>
      <c r="C67" s="338"/>
      <c r="D67" s="341"/>
      <c r="E67" s="334"/>
      <c r="F67" s="334"/>
    </row>
    <row r="68" spans="1:6" ht="11.1" customHeight="1" thickBot="1">
      <c r="A68" s="308"/>
      <c r="B68" s="324" t="s">
        <v>699</v>
      </c>
      <c r="C68" s="324"/>
      <c r="D68" s="324"/>
      <c r="E68" s="334"/>
      <c r="F68" s="334"/>
    </row>
    <row r="69" spans="1:6" ht="11.1" customHeight="1" thickBot="1">
      <c r="A69" s="326"/>
      <c r="B69" s="327" t="s">
        <v>317</v>
      </c>
      <c r="C69" s="328" t="s">
        <v>177</v>
      </c>
      <c r="D69" s="329" t="s">
        <v>612</v>
      </c>
      <c r="E69" s="334"/>
      <c r="F69" s="334"/>
    </row>
    <row r="70" spans="1:6" ht="11.1" customHeight="1">
      <c r="A70" s="326"/>
      <c r="B70" s="331" t="s">
        <v>700</v>
      </c>
      <c r="C70" s="332" t="s">
        <v>701</v>
      </c>
      <c r="D70" s="333">
        <v>24.520843712334273</v>
      </c>
      <c r="E70" s="334"/>
      <c r="F70" s="334"/>
    </row>
    <row r="71" spans="1:6" ht="11.1" customHeight="1">
      <c r="A71" s="326"/>
      <c r="B71" s="331" t="s">
        <v>702</v>
      </c>
      <c r="C71" s="332" t="s">
        <v>703</v>
      </c>
      <c r="D71" s="333">
        <v>38.273065488147857</v>
      </c>
      <c r="E71" s="334"/>
      <c r="F71" s="334"/>
    </row>
    <row r="72" spans="1:6" ht="11.1" customHeight="1">
      <c r="A72" s="326"/>
      <c r="B72" s="331" t="s">
        <v>704</v>
      </c>
      <c r="C72" s="332" t="s">
        <v>705</v>
      </c>
      <c r="D72" s="333">
        <v>42.442201687424671</v>
      </c>
      <c r="E72" s="334"/>
      <c r="F72" s="334"/>
    </row>
    <row r="73" spans="1:6" ht="11.1" customHeight="1">
      <c r="A73" s="326"/>
      <c r="B73" s="331" t="s">
        <v>706</v>
      </c>
      <c r="C73" s="332" t="s">
        <v>707</v>
      </c>
      <c r="D73" s="333">
        <v>55.967195660908004</v>
      </c>
      <c r="E73" s="334"/>
      <c r="F73" s="334"/>
    </row>
    <row r="74" spans="1:6" ht="11.1" customHeight="1">
      <c r="A74" s="326"/>
      <c r="B74" s="331" t="s">
        <v>708</v>
      </c>
      <c r="C74" s="332" t="s">
        <v>709</v>
      </c>
      <c r="D74" s="333">
        <v>83.333326637203697</v>
      </c>
      <c r="E74" s="334"/>
      <c r="F74" s="334"/>
    </row>
    <row r="75" spans="1:6" ht="11.1" customHeight="1">
      <c r="A75" s="326"/>
      <c r="B75" s="331" t="s">
        <v>710</v>
      </c>
      <c r="C75" s="332" t="s">
        <v>711</v>
      </c>
      <c r="D75" s="333">
        <v>98.6</v>
      </c>
      <c r="E75" s="334"/>
      <c r="F75" s="334"/>
    </row>
    <row r="76" spans="1:6" ht="11.1" customHeight="1">
      <c r="A76" s="326"/>
      <c r="B76" s="331" t="s">
        <v>712</v>
      </c>
      <c r="C76" s="332" t="s">
        <v>713</v>
      </c>
      <c r="D76" s="333">
        <v>118.31300000000002</v>
      </c>
      <c r="E76" s="334"/>
      <c r="F76" s="334"/>
    </row>
    <row r="77" spans="1:6" ht="11.1" customHeight="1">
      <c r="A77" s="326"/>
      <c r="B77" s="331" t="s">
        <v>714</v>
      </c>
      <c r="C77" s="332" t="s">
        <v>715</v>
      </c>
      <c r="D77" s="333">
        <v>142.02500000000001</v>
      </c>
      <c r="E77" s="334"/>
      <c r="F77" s="334"/>
    </row>
    <row r="78" spans="1:6" ht="11.1" customHeight="1">
      <c r="A78" s="326"/>
      <c r="B78" s="331" t="s">
        <v>716</v>
      </c>
      <c r="C78" s="332" t="s">
        <v>717</v>
      </c>
      <c r="D78" s="333">
        <v>170.38059999999999</v>
      </c>
      <c r="E78" s="334"/>
      <c r="F78" s="334"/>
    </row>
    <row r="79" spans="1:6" ht="11.1" customHeight="1">
      <c r="A79" s="326"/>
      <c r="B79" s="331" t="s">
        <v>718</v>
      </c>
      <c r="C79" s="332" t="s">
        <v>719</v>
      </c>
      <c r="D79" s="333">
        <v>204.26900000000001</v>
      </c>
      <c r="E79" s="334"/>
      <c r="F79" s="334"/>
    </row>
    <row r="80" spans="1:6" ht="11.1" customHeight="1">
      <c r="A80" s="308"/>
      <c r="B80" s="342" t="s">
        <v>720</v>
      </c>
      <c r="C80" s="343" t="s">
        <v>721</v>
      </c>
      <c r="D80" s="344">
        <v>91.143000000000001</v>
      </c>
      <c r="E80" s="334"/>
      <c r="F80" s="334"/>
    </row>
    <row r="81" spans="1:6" ht="11.1" customHeight="1">
      <c r="A81" s="308"/>
      <c r="B81" s="341"/>
      <c r="C81" s="338"/>
      <c r="D81" s="341"/>
      <c r="E81" s="334"/>
      <c r="F81" s="334"/>
    </row>
    <row r="82" spans="1:6" ht="11.1" customHeight="1" thickBot="1">
      <c r="A82" s="308"/>
      <c r="B82" s="324" t="s">
        <v>722</v>
      </c>
      <c r="C82" s="324"/>
      <c r="D82" s="324"/>
      <c r="E82" s="334"/>
      <c r="F82" s="334"/>
    </row>
    <row r="83" spans="1:6" ht="11.1" customHeight="1" thickBot="1">
      <c r="A83" s="326"/>
      <c r="B83" s="327" t="s">
        <v>317</v>
      </c>
      <c r="C83" s="328" t="s">
        <v>177</v>
      </c>
      <c r="D83" s="329" t="s">
        <v>612</v>
      </c>
      <c r="E83" s="334"/>
      <c r="F83" s="334"/>
    </row>
    <row r="84" spans="1:6" ht="11.1" customHeight="1">
      <c r="A84" s="326"/>
      <c r="B84" s="331" t="s">
        <v>723</v>
      </c>
      <c r="C84" s="332" t="s">
        <v>724</v>
      </c>
      <c r="D84" s="333">
        <v>78.936962635596643</v>
      </c>
      <c r="E84" s="334"/>
      <c r="F84" s="334"/>
    </row>
    <row r="85" spans="1:6" ht="11.1" customHeight="1">
      <c r="A85" s="326"/>
      <c r="B85" s="331" t="s">
        <v>725</v>
      </c>
      <c r="C85" s="332" t="s">
        <v>726</v>
      </c>
      <c r="D85" s="333">
        <v>82.967786259541995</v>
      </c>
      <c r="E85" s="334"/>
      <c r="F85" s="334"/>
    </row>
    <row r="86" spans="1:6" ht="11.1" customHeight="1">
      <c r="A86" s="326"/>
      <c r="B86" s="331" t="s">
        <v>727</v>
      </c>
      <c r="C86" s="332" t="s">
        <v>728</v>
      </c>
      <c r="D86" s="333">
        <v>85.408015267175585</v>
      </c>
      <c r="E86" s="334"/>
      <c r="F86" s="334"/>
    </row>
    <row r="87" spans="1:6" ht="11.1" customHeight="1">
      <c r="A87" s="326"/>
      <c r="B87" s="331" t="s">
        <v>729</v>
      </c>
      <c r="C87" s="332" t="s">
        <v>730</v>
      </c>
      <c r="D87" s="333">
        <v>86.395962233828854</v>
      </c>
      <c r="E87" s="334"/>
      <c r="F87" s="334"/>
    </row>
    <row r="88" spans="1:6" ht="11.1" customHeight="1">
      <c r="A88" s="326"/>
      <c r="B88" s="331" t="s">
        <v>731</v>
      </c>
      <c r="C88" s="332" t="s">
        <v>732</v>
      </c>
      <c r="D88" s="333">
        <v>89.458597830454011</v>
      </c>
      <c r="E88" s="334"/>
      <c r="F88" s="334"/>
    </row>
    <row r="89" spans="1:6" ht="11.1" customHeight="1">
      <c r="A89" s="308"/>
      <c r="B89" s="339"/>
      <c r="C89" s="340"/>
      <c r="D89" s="339"/>
      <c r="E89" s="334"/>
      <c r="F89" s="334"/>
    </row>
    <row r="90" spans="1:6" ht="11.1" customHeight="1">
      <c r="A90" s="308"/>
      <c r="B90" s="341"/>
      <c r="C90" s="338"/>
      <c r="D90" s="341"/>
      <c r="E90" s="334"/>
      <c r="F90" s="334"/>
    </row>
    <row r="91" spans="1:6" ht="11.1" customHeight="1">
      <c r="A91" s="308"/>
      <c r="B91" s="341"/>
      <c r="C91" s="338"/>
      <c r="D91" s="341"/>
      <c r="E91" s="334"/>
      <c r="F91" s="334"/>
    </row>
    <row r="92" spans="1:6" ht="11.1" customHeight="1" thickBot="1">
      <c r="A92" s="308"/>
      <c r="B92" s="324" t="s">
        <v>733</v>
      </c>
      <c r="C92" s="324"/>
      <c r="D92" s="324"/>
      <c r="E92" s="334"/>
      <c r="F92" s="334"/>
    </row>
    <row r="93" spans="1:6" ht="11.1" customHeight="1" thickBot="1">
      <c r="A93" s="326"/>
      <c r="B93" s="327" t="s">
        <v>317</v>
      </c>
      <c r="C93" s="328" t="s">
        <v>177</v>
      </c>
      <c r="D93" s="329" t="s">
        <v>612</v>
      </c>
      <c r="E93" s="334"/>
      <c r="F93" s="334"/>
    </row>
    <row r="94" spans="1:6" ht="11.1" customHeight="1">
      <c r="A94" s="326"/>
      <c r="B94" s="331" t="s">
        <v>734</v>
      </c>
      <c r="C94" s="332" t="s">
        <v>735</v>
      </c>
      <c r="D94" s="333">
        <v>12.527167537163519</v>
      </c>
      <c r="E94" s="334"/>
      <c r="F94" s="334"/>
    </row>
    <row r="95" spans="1:6" ht="11.1" customHeight="1">
      <c r="A95" s="326"/>
      <c r="B95" s="331" t="s">
        <v>736</v>
      </c>
      <c r="C95" s="332" t="s">
        <v>737</v>
      </c>
      <c r="D95" s="333">
        <v>14.08</v>
      </c>
      <c r="E95" s="334"/>
      <c r="F95" s="334"/>
    </row>
    <row r="96" spans="1:6" ht="11.1" customHeight="1">
      <c r="A96" s="326"/>
      <c r="B96" s="331" t="s">
        <v>738</v>
      </c>
      <c r="C96" s="332" t="s">
        <v>739</v>
      </c>
      <c r="D96" s="333">
        <v>14.078244274809162</v>
      </c>
      <c r="E96" s="334"/>
      <c r="F96" s="334"/>
    </row>
    <row r="97" spans="1:6" ht="11.1" customHeight="1">
      <c r="A97" s="326"/>
      <c r="B97" s="331" t="s">
        <v>740</v>
      </c>
      <c r="C97" s="332" t="s">
        <v>741</v>
      </c>
      <c r="D97" s="333">
        <v>14.809325030132586</v>
      </c>
      <c r="E97" s="334"/>
      <c r="F97" s="334"/>
    </row>
    <row r="98" spans="1:6" ht="11.1" customHeight="1">
      <c r="A98" s="326"/>
      <c r="B98" s="331" t="s">
        <v>742</v>
      </c>
      <c r="C98" s="332" t="s">
        <v>743</v>
      </c>
      <c r="D98" s="333">
        <v>14.81</v>
      </c>
      <c r="E98" s="334"/>
      <c r="F98" s="334"/>
    </row>
    <row r="99" spans="1:6" ht="11.1" customHeight="1">
      <c r="A99" s="326"/>
      <c r="B99" s="331" t="s">
        <v>744</v>
      </c>
      <c r="C99" s="332" t="s">
        <v>745</v>
      </c>
      <c r="D99" s="333">
        <v>16.647665110073383</v>
      </c>
      <c r="E99" s="334"/>
      <c r="F99" s="334"/>
    </row>
    <row r="100" spans="1:6" ht="11.1" customHeight="1">
      <c r="A100" s="326"/>
      <c r="B100" s="331" t="s">
        <v>746</v>
      </c>
      <c r="C100" s="332" t="s">
        <v>747</v>
      </c>
      <c r="D100" s="333">
        <v>17.289859906604402</v>
      </c>
      <c r="E100" s="334"/>
      <c r="F100" s="334"/>
    </row>
    <row r="101" spans="1:6" ht="11.1" customHeight="1">
      <c r="A101" s="326"/>
      <c r="B101" s="331" t="s">
        <v>748</v>
      </c>
      <c r="C101" s="332" t="s">
        <v>749</v>
      </c>
      <c r="D101" s="344">
        <v>23.909406270847228</v>
      </c>
      <c r="E101" s="334"/>
      <c r="F101" s="334"/>
    </row>
    <row r="102" spans="1:6" ht="11.1" customHeight="1">
      <c r="A102" s="326"/>
      <c r="B102" s="331" t="s">
        <v>750</v>
      </c>
      <c r="C102" s="332" t="s">
        <v>751</v>
      </c>
      <c r="D102" s="333">
        <v>24.502201467645097</v>
      </c>
      <c r="E102" s="334"/>
      <c r="F102" s="334"/>
    </row>
    <row r="103" spans="1:6" ht="11.1" customHeight="1">
      <c r="A103" s="326"/>
      <c r="B103" s="331" t="s">
        <v>752</v>
      </c>
      <c r="C103" s="332" t="s">
        <v>753</v>
      </c>
      <c r="D103" s="333">
        <v>24.699799866577717</v>
      </c>
      <c r="E103" s="334"/>
      <c r="F103" s="334"/>
    </row>
    <row r="104" spans="1:6" ht="11.1" customHeight="1">
      <c r="A104" s="326"/>
      <c r="B104" s="331" t="s">
        <v>754</v>
      </c>
      <c r="C104" s="332" t="s">
        <v>755</v>
      </c>
      <c r="D104" s="333">
        <v>27.317978652434956</v>
      </c>
      <c r="E104" s="334"/>
      <c r="F104" s="334"/>
    </row>
    <row r="105" spans="1:6" ht="11.1" customHeight="1">
      <c r="A105" s="326"/>
      <c r="B105" s="331" t="s">
        <v>756</v>
      </c>
      <c r="C105" s="332" t="s">
        <v>757</v>
      </c>
      <c r="D105" s="333">
        <v>33.739926617745162</v>
      </c>
      <c r="E105" s="334"/>
      <c r="F105" s="334"/>
    </row>
    <row r="106" spans="1:6" ht="11.1" customHeight="1">
      <c r="A106" s="326"/>
      <c r="B106" s="331" t="s">
        <v>758</v>
      </c>
      <c r="C106" s="332" t="s">
        <v>759</v>
      </c>
      <c r="D106" s="344">
        <v>36.802999999999997</v>
      </c>
      <c r="E106" s="334"/>
      <c r="F106" s="334"/>
    </row>
    <row r="107" spans="1:6" ht="11.1" customHeight="1">
      <c r="A107" s="326"/>
      <c r="B107" s="331" t="s">
        <v>760</v>
      </c>
      <c r="C107" s="332" t="s">
        <v>761</v>
      </c>
      <c r="D107" s="344">
        <v>41.644199999999998</v>
      </c>
      <c r="E107" s="334"/>
      <c r="F107" s="334"/>
    </row>
    <row r="108" spans="1:6" ht="11.1" customHeight="1">
      <c r="A108" s="326"/>
      <c r="B108" s="331" t="s">
        <v>762</v>
      </c>
      <c r="C108" s="332" t="s">
        <v>763</v>
      </c>
      <c r="D108" s="344">
        <v>47.720399999999998</v>
      </c>
      <c r="E108" s="334"/>
      <c r="F108" s="334"/>
    </row>
    <row r="109" spans="1:6" ht="11.1" customHeight="1">
      <c r="A109" s="326"/>
      <c r="B109" s="331" t="s">
        <v>764</v>
      </c>
      <c r="C109" s="332" t="s">
        <v>765</v>
      </c>
      <c r="D109" s="344">
        <v>43.966000000000001</v>
      </c>
      <c r="E109" s="334"/>
      <c r="F109" s="334"/>
    </row>
    <row r="110" spans="1:6" ht="11.1" customHeight="1">
      <c r="A110" s="308"/>
      <c r="B110" s="339"/>
      <c r="C110" s="340"/>
      <c r="D110" s="339"/>
      <c r="E110" s="334"/>
      <c r="F110" s="334"/>
    </row>
    <row r="111" spans="1:6" ht="11.1" customHeight="1">
      <c r="A111" s="308"/>
      <c r="B111" s="341"/>
      <c r="C111" s="338"/>
      <c r="D111" s="341"/>
      <c r="E111" s="334"/>
      <c r="F111" s="334"/>
    </row>
    <row r="112" spans="1:6" ht="11.1" customHeight="1" thickBot="1">
      <c r="A112" s="308"/>
      <c r="B112" s="324" t="s">
        <v>766</v>
      </c>
      <c r="C112" s="324"/>
      <c r="D112" s="324"/>
      <c r="E112" s="334"/>
      <c r="F112" s="334"/>
    </row>
    <row r="113" spans="1:6" ht="11.1" customHeight="1" thickBot="1">
      <c r="A113" s="326"/>
      <c r="B113" s="327" t="s">
        <v>317</v>
      </c>
      <c r="C113" s="328" t="s">
        <v>177</v>
      </c>
      <c r="D113" s="329" t="s">
        <v>612</v>
      </c>
      <c r="E113" s="334"/>
      <c r="F113" s="334"/>
    </row>
    <row r="114" spans="1:6" ht="11.1" customHeight="1">
      <c r="A114" s="345"/>
      <c r="B114" s="331" t="s">
        <v>767</v>
      </c>
      <c r="C114" s="332" t="s">
        <v>768</v>
      </c>
      <c r="D114" s="333">
        <v>14.078885923949299</v>
      </c>
      <c r="E114" s="334"/>
      <c r="F114" s="334"/>
    </row>
    <row r="115" spans="1:6" ht="11.1" customHeight="1">
      <c r="A115" s="345"/>
      <c r="B115" s="331" t="s">
        <v>769</v>
      </c>
      <c r="C115" s="332" t="s">
        <v>770</v>
      </c>
      <c r="D115" s="333">
        <v>14.81</v>
      </c>
      <c r="E115" s="334"/>
      <c r="F115" s="334"/>
    </row>
    <row r="116" spans="1:6" ht="11.1" customHeight="1">
      <c r="A116" s="345"/>
      <c r="B116" s="331" t="s">
        <v>771</v>
      </c>
      <c r="C116" s="332" t="s">
        <v>772</v>
      </c>
      <c r="D116" s="333">
        <v>14.81</v>
      </c>
      <c r="E116" s="334"/>
      <c r="F116" s="334"/>
    </row>
    <row r="117" spans="1:6" ht="11.1" customHeight="1">
      <c r="A117" s="345"/>
      <c r="B117" s="331" t="s">
        <v>773</v>
      </c>
      <c r="C117" s="332" t="s">
        <v>774</v>
      </c>
      <c r="D117" s="333">
        <v>14.81</v>
      </c>
      <c r="E117" s="334"/>
      <c r="F117" s="334"/>
    </row>
    <row r="118" spans="1:6" ht="11.1" customHeight="1">
      <c r="A118" s="345"/>
      <c r="B118" s="331" t="s">
        <v>775</v>
      </c>
      <c r="C118" s="332" t="s">
        <v>776</v>
      </c>
      <c r="D118" s="333">
        <v>16.647665110073383</v>
      </c>
      <c r="E118" s="334"/>
      <c r="F118" s="334"/>
    </row>
    <row r="119" spans="1:6" ht="11.1" customHeight="1">
      <c r="A119" s="345"/>
      <c r="B119" s="331" t="s">
        <v>777</v>
      </c>
      <c r="C119" s="332" t="s">
        <v>778</v>
      </c>
      <c r="D119" s="333">
        <v>17.289859906604402</v>
      </c>
      <c r="E119" s="334"/>
      <c r="F119" s="334"/>
    </row>
    <row r="120" spans="1:6" ht="11.1" customHeight="1">
      <c r="A120" s="345"/>
      <c r="B120" s="331" t="s">
        <v>779</v>
      </c>
      <c r="C120" s="332" t="s">
        <v>780</v>
      </c>
      <c r="D120" s="333">
        <v>24.5</v>
      </c>
      <c r="E120" s="334"/>
      <c r="F120" s="334"/>
    </row>
    <row r="121" spans="1:6" ht="11.1" customHeight="1">
      <c r="A121" s="345"/>
      <c r="B121" s="331" t="s">
        <v>781</v>
      </c>
      <c r="C121" s="332" t="s">
        <v>782</v>
      </c>
      <c r="D121" s="333">
        <v>24.7</v>
      </c>
      <c r="E121" s="334"/>
      <c r="F121" s="334"/>
    </row>
    <row r="122" spans="1:6" ht="11.1" customHeight="1">
      <c r="A122" s="345"/>
      <c r="B122" s="331" t="s">
        <v>783</v>
      </c>
      <c r="C122" s="332" t="s">
        <v>784</v>
      </c>
      <c r="D122" s="333">
        <v>27.32</v>
      </c>
      <c r="E122" s="334"/>
      <c r="F122" s="334"/>
    </row>
    <row r="123" spans="1:6" ht="11.1" customHeight="1">
      <c r="A123" s="345"/>
      <c r="B123" s="331" t="s">
        <v>785</v>
      </c>
      <c r="C123" s="332" t="s">
        <v>786</v>
      </c>
      <c r="D123" s="333">
        <v>33.74</v>
      </c>
      <c r="E123" s="334"/>
      <c r="F123" s="334"/>
    </row>
    <row r="124" spans="1:6" ht="11.1" customHeight="1">
      <c r="A124" s="345"/>
      <c r="B124" s="331" t="s">
        <v>787</v>
      </c>
      <c r="C124" s="332" t="s">
        <v>788</v>
      </c>
      <c r="D124" s="333">
        <v>36.802999999999997</v>
      </c>
      <c r="E124" s="334"/>
      <c r="F124" s="334"/>
    </row>
    <row r="125" spans="1:6" ht="11.1" customHeight="1">
      <c r="A125" s="345"/>
      <c r="B125" s="331" t="s">
        <v>789</v>
      </c>
      <c r="C125" s="332" t="s">
        <v>790</v>
      </c>
      <c r="D125" s="333">
        <v>43.966000000000001</v>
      </c>
      <c r="E125" s="334"/>
      <c r="F125" s="334"/>
    </row>
    <row r="126" spans="1:6" ht="11.1" customHeight="1">
      <c r="A126" s="308"/>
      <c r="B126" s="341"/>
      <c r="C126" s="338"/>
      <c r="D126" s="341"/>
      <c r="E126" s="334"/>
      <c r="F126" s="334"/>
    </row>
    <row r="127" spans="1:6" ht="11.1" customHeight="1" thickBot="1">
      <c r="A127" s="308"/>
      <c r="B127" s="324" t="s">
        <v>791</v>
      </c>
      <c r="C127" s="324"/>
      <c r="D127" s="324"/>
      <c r="E127" s="334"/>
      <c r="F127" s="334"/>
    </row>
    <row r="128" spans="1:6" ht="11.1" customHeight="1" thickBot="1">
      <c r="A128" s="326"/>
      <c r="B128" s="327" t="s">
        <v>317</v>
      </c>
      <c r="C128" s="328" t="s">
        <v>177</v>
      </c>
      <c r="D128" s="329" t="s">
        <v>612</v>
      </c>
      <c r="E128" s="334"/>
      <c r="F128" s="334"/>
    </row>
    <row r="129" spans="1:6" ht="11.1" customHeight="1">
      <c r="A129" s="345"/>
      <c r="B129" s="331" t="s">
        <v>792</v>
      </c>
      <c r="C129" s="332" t="s">
        <v>793</v>
      </c>
      <c r="D129" s="333">
        <v>8.0028000000000006</v>
      </c>
      <c r="E129" s="334"/>
      <c r="F129" s="334"/>
    </row>
    <row r="130" spans="1:6" ht="11.1" customHeight="1">
      <c r="A130" s="345"/>
      <c r="B130" s="331" t="s">
        <v>794</v>
      </c>
      <c r="C130" s="332" t="s">
        <v>795</v>
      </c>
      <c r="D130" s="333">
        <v>8.25</v>
      </c>
      <c r="E130" s="334"/>
      <c r="F130" s="334"/>
    </row>
    <row r="131" spans="1:6" ht="11.1" customHeight="1">
      <c r="A131" s="345"/>
      <c r="B131" s="331" t="s">
        <v>796</v>
      </c>
      <c r="C131" s="332" t="s">
        <v>797</v>
      </c>
      <c r="D131" s="333">
        <v>9.66</v>
      </c>
      <c r="E131" s="334"/>
      <c r="F131" s="334"/>
    </row>
    <row r="132" spans="1:6" ht="11.1" customHeight="1">
      <c r="A132" s="345"/>
      <c r="B132" s="331" t="s">
        <v>798</v>
      </c>
      <c r="C132" s="332" t="s">
        <v>799</v>
      </c>
      <c r="D132" s="333">
        <v>9.9787999999999997</v>
      </c>
      <c r="E132" s="334"/>
      <c r="F132" s="334"/>
    </row>
    <row r="133" spans="1:6" ht="11.1" customHeight="1">
      <c r="A133" s="345"/>
      <c r="B133" s="331" t="s">
        <v>800</v>
      </c>
      <c r="C133" s="332" t="s">
        <v>801</v>
      </c>
      <c r="D133" s="333">
        <v>10.27</v>
      </c>
      <c r="E133" s="334"/>
      <c r="F133" s="334"/>
    </row>
    <row r="134" spans="1:6" ht="11.1" customHeight="1">
      <c r="A134" s="345"/>
      <c r="B134" s="331" t="s">
        <v>802</v>
      </c>
      <c r="C134" s="332" t="s">
        <v>803</v>
      </c>
      <c r="D134" s="333">
        <v>11.164400000000002</v>
      </c>
      <c r="E134" s="334"/>
      <c r="F134" s="334"/>
    </row>
    <row r="135" spans="1:6" ht="11.1" customHeight="1">
      <c r="A135" s="345"/>
      <c r="B135" s="331" t="s">
        <v>804</v>
      </c>
      <c r="C135" s="332" t="s">
        <v>805</v>
      </c>
      <c r="D135" s="333">
        <v>11.159425837320578</v>
      </c>
      <c r="E135" s="334"/>
      <c r="F135" s="334"/>
    </row>
    <row r="136" spans="1:6" ht="11.1" customHeight="1">
      <c r="A136" s="345"/>
      <c r="B136" s="331" t="s">
        <v>806</v>
      </c>
      <c r="C136" s="332" t="s">
        <v>807</v>
      </c>
      <c r="D136" s="333">
        <v>12.597435897435897</v>
      </c>
      <c r="E136" s="334"/>
      <c r="F136" s="334"/>
    </row>
    <row r="137" spans="1:6" ht="11.1" customHeight="1">
      <c r="A137" s="345"/>
      <c r="B137" s="331" t="s">
        <v>808</v>
      </c>
      <c r="C137" s="332" t="s">
        <v>809</v>
      </c>
      <c r="D137" s="333">
        <v>14.7706</v>
      </c>
      <c r="E137" s="334"/>
      <c r="F137" s="334"/>
    </row>
    <row r="138" spans="1:6" ht="11.1" customHeight="1">
      <c r="A138" s="345"/>
      <c r="B138" s="331" t="s">
        <v>810</v>
      </c>
      <c r="C138" s="332" t="s">
        <v>811</v>
      </c>
      <c r="D138" s="333">
        <v>17.141800000000003</v>
      </c>
      <c r="E138" s="334"/>
      <c r="F138" s="334"/>
    </row>
    <row r="139" spans="1:6" ht="11.1" customHeight="1">
      <c r="A139" s="345"/>
      <c r="B139" s="331" t="s">
        <v>812</v>
      </c>
      <c r="C139" s="332" t="s">
        <v>813</v>
      </c>
      <c r="D139" s="333">
        <v>30.134</v>
      </c>
      <c r="E139" s="334"/>
      <c r="F139" s="334"/>
    </row>
    <row r="140" spans="1:6" ht="11.1" customHeight="1">
      <c r="A140" s="308"/>
      <c r="B140" s="339"/>
      <c r="C140" s="340"/>
      <c r="D140" s="339"/>
      <c r="E140" s="334"/>
      <c r="F140" s="334"/>
    </row>
    <row r="141" spans="1:6" ht="16.5" customHeight="1" thickBot="1">
      <c r="A141" s="308"/>
      <c r="B141" s="324" t="s">
        <v>814</v>
      </c>
      <c r="C141" s="324"/>
      <c r="D141" s="324"/>
      <c r="E141" s="334"/>
      <c r="F141" s="334"/>
    </row>
    <row r="142" spans="1:6" ht="11.1" customHeight="1" thickBot="1">
      <c r="A142" s="326"/>
      <c r="B142" s="327" t="s">
        <v>317</v>
      </c>
      <c r="C142" s="328" t="s">
        <v>177</v>
      </c>
      <c r="D142" s="329" t="s">
        <v>612</v>
      </c>
      <c r="E142" s="334"/>
      <c r="F142" s="334"/>
    </row>
    <row r="143" spans="1:6" ht="11.1" customHeight="1">
      <c r="A143" s="345"/>
      <c r="B143" s="331" t="s">
        <v>815</v>
      </c>
      <c r="C143" s="332" t="s">
        <v>816</v>
      </c>
      <c r="D143" s="333">
        <v>74.445800000000006</v>
      </c>
      <c r="E143" s="334"/>
      <c r="F143" s="334"/>
    </row>
    <row r="144" spans="1:6" ht="11.1" customHeight="1">
      <c r="A144" s="345"/>
      <c r="B144" s="331" t="s">
        <v>817</v>
      </c>
      <c r="C144" s="332" t="s">
        <v>818</v>
      </c>
      <c r="D144" s="333">
        <v>84.27640000000001</v>
      </c>
      <c r="E144" s="334"/>
      <c r="F144" s="334"/>
    </row>
    <row r="145" spans="1:6" ht="11.1" customHeight="1">
      <c r="A145" s="345"/>
      <c r="B145" s="331" t="s">
        <v>819</v>
      </c>
      <c r="C145" s="332" t="s">
        <v>820</v>
      </c>
      <c r="D145" s="346" t="s">
        <v>821</v>
      </c>
      <c r="E145" s="334"/>
      <c r="F145" s="334"/>
    </row>
    <row r="146" spans="1:6" ht="11.1" customHeight="1">
      <c r="A146" s="345"/>
      <c r="B146" s="331" t="s">
        <v>822</v>
      </c>
      <c r="C146" s="332" t="s">
        <v>823</v>
      </c>
      <c r="D146" s="333">
        <v>113.62</v>
      </c>
      <c r="E146" s="334"/>
      <c r="F146" s="334"/>
    </row>
    <row r="147" spans="1:6" ht="11.1" customHeight="1">
      <c r="A147" s="345"/>
      <c r="B147" s="331" t="s">
        <v>824</v>
      </c>
      <c r="C147" s="332" t="s">
        <v>825</v>
      </c>
      <c r="D147" s="333">
        <v>124.982</v>
      </c>
      <c r="E147" s="334"/>
      <c r="F147" s="334"/>
    </row>
    <row r="148" spans="1:6" ht="11.1" customHeight="1">
      <c r="A148" s="345"/>
      <c r="B148" s="331" t="s">
        <v>826</v>
      </c>
      <c r="C148" s="332" t="s">
        <v>827</v>
      </c>
      <c r="D148" s="346" t="s">
        <v>821</v>
      </c>
      <c r="E148" s="334"/>
      <c r="F148" s="334"/>
    </row>
    <row r="149" spans="1:6" ht="11.1" customHeight="1">
      <c r="A149" s="345"/>
      <c r="B149" s="331" t="s">
        <v>828</v>
      </c>
      <c r="C149" s="332" t="s">
        <v>829</v>
      </c>
      <c r="D149" s="333">
        <v>137.9742</v>
      </c>
      <c r="E149" s="334"/>
      <c r="F149" s="334"/>
    </row>
    <row r="150" spans="1:6" ht="11.1" customHeight="1">
      <c r="A150" s="308"/>
      <c r="B150" s="339"/>
      <c r="C150" s="340"/>
      <c r="D150" s="339"/>
      <c r="E150" s="334"/>
      <c r="F150" s="334"/>
    </row>
    <row r="151" spans="1:6" ht="11.1" customHeight="1">
      <c r="A151" s="308"/>
      <c r="B151" s="341"/>
      <c r="C151" s="338"/>
      <c r="D151" s="341"/>
      <c r="E151" s="334"/>
      <c r="F151" s="334"/>
    </row>
    <row r="152" spans="1:6" ht="14.25" customHeight="1" thickBot="1">
      <c r="A152" s="308"/>
      <c r="B152" s="324" t="s">
        <v>830</v>
      </c>
      <c r="C152" s="324"/>
      <c r="D152" s="324"/>
      <c r="E152" s="334"/>
      <c r="F152" s="334"/>
    </row>
    <row r="153" spans="1:6" ht="11.1" customHeight="1" thickBot="1">
      <c r="A153" s="326"/>
      <c r="B153" s="327" t="s">
        <v>317</v>
      </c>
      <c r="C153" s="328" t="s">
        <v>177</v>
      </c>
      <c r="D153" s="329" t="s">
        <v>612</v>
      </c>
      <c r="E153" s="334"/>
      <c r="F153" s="334"/>
    </row>
    <row r="154" spans="1:6" ht="11.1" customHeight="1">
      <c r="A154" s="345"/>
      <c r="B154" s="331" t="s">
        <v>831</v>
      </c>
      <c r="C154" s="332" t="s">
        <v>832</v>
      </c>
      <c r="D154" s="333">
        <v>7.89412</v>
      </c>
      <c r="E154" s="334"/>
      <c r="F154" s="334"/>
    </row>
    <row r="155" spans="1:6" ht="11.1" customHeight="1">
      <c r="A155" s="345"/>
      <c r="B155" s="331" t="s">
        <v>833</v>
      </c>
      <c r="C155" s="332" t="s">
        <v>834</v>
      </c>
      <c r="D155" s="333">
        <v>9.8997600000000006</v>
      </c>
      <c r="E155" s="334"/>
      <c r="F155" s="334"/>
    </row>
    <row r="156" spans="1:6" ht="11.1" customHeight="1">
      <c r="A156" s="345"/>
      <c r="B156" s="331" t="s">
        <v>835</v>
      </c>
      <c r="C156" s="332" t="s">
        <v>836</v>
      </c>
      <c r="D156" s="333">
        <v>9.4</v>
      </c>
      <c r="E156" s="334"/>
      <c r="F156" s="334"/>
    </row>
    <row r="157" spans="1:6" ht="11.1" customHeight="1">
      <c r="A157" s="345"/>
      <c r="B157" s="331" t="s">
        <v>837</v>
      </c>
      <c r="C157" s="332" t="s">
        <v>838</v>
      </c>
      <c r="D157" s="333">
        <v>13.14</v>
      </c>
      <c r="E157" s="334"/>
      <c r="F157" s="334"/>
    </row>
    <row r="158" spans="1:6" ht="11.1" customHeight="1">
      <c r="A158" s="345"/>
      <c r="B158" s="331" t="s">
        <v>839</v>
      </c>
      <c r="C158" s="332" t="s">
        <v>840</v>
      </c>
      <c r="D158" s="333">
        <v>9.39588</v>
      </c>
      <c r="E158" s="334"/>
      <c r="F158" s="334"/>
    </row>
    <row r="159" spans="1:6" ht="11.1" customHeight="1">
      <c r="A159" s="345"/>
      <c r="B159" s="331" t="s">
        <v>841</v>
      </c>
      <c r="C159" s="332" t="s">
        <v>842</v>
      </c>
      <c r="D159" s="333">
        <v>13.140400000000001</v>
      </c>
      <c r="E159" s="334"/>
      <c r="F159" s="334"/>
    </row>
    <row r="160" spans="1:6" ht="11.1" customHeight="1">
      <c r="A160" s="345"/>
      <c r="B160" s="331" t="s">
        <v>843</v>
      </c>
      <c r="C160" s="332" t="s">
        <v>844</v>
      </c>
      <c r="D160" s="333">
        <v>10.02</v>
      </c>
      <c r="E160" s="334"/>
      <c r="F160" s="334"/>
    </row>
    <row r="161" spans="1:6" ht="11.1" customHeight="1">
      <c r="A161" s="345"/>
      <c r="B161" s="331" t="s">
        <v>845</v>
      </c>
      <c r="C161" s="332" t="s">
        <v>846</v>
      </c>
      <c r="D161" s="333">
        <v>14.08</v>
      </c>
      <c r="E161" s="334"/>
      <c r="F161" s="334"/>
    </row>
    <row r="162" spans="1:6" ht="11.1" customHeight="1">
      <c r="A162" s="345"/>
      <c r="B162" s="331" t="s">
        <v>847</v>
      </c>
      <c r="C162" s="332" t="s">
        <v>848</v>
      </c>
      <c r="D162" s="333">
        <v>10.018320000000001</v>
      </c>
      <c r="E162" s="334"/>
      <c r="F162" s="334"/>
    </row>
    <row r="163" spans="1:6" ht="11.1" customHeight="1">
      <c r="A163" s="345"/>
      <c r="B163" s="331" t="s">
        <v>849</v>
      </c>
      <c r="C163" s="332" t="s">
        <v>850</v>
      </c>
      <c r="D163" s="333">
        <v>14.079000000000001</v>
      </c>
      <c r="E163" s="334"/>
      <c r="F163" s="334"/>
    </row>
    <row r="164" spans="1:6" ht="11.1" customHeight="1">
      <c r="A164" s="345"/>
      <c r="B164" s="331" t="s">
        <v>851</v>
      </c>
      <c r="C164" s="332" t="s">
        <v>852</v>
      </c>
      <c r="D164" s="333">
        <v>11.322480000000001</v>
      </c>
      <c r="E164" s="334"/>
      <c r="F164" s="334"/>
    </row>
    <row r="165" spans="1:6" ht="11.1" customHeight="1">
      <c r="A165" s="345"/>
      <c r="B165" s="331" t="s">
        <v>853</v>
      </c>
      <c r="C165" s="332" t="s">
        <v>854</v>
      </c>
      <c r="D165" s="333">
        <v>16.055</v>
      </c>
      <c r="E165" s="334"/>
      <c r="F165" s="334"/>
    </row>
    <row r="166" spans="1:6" ht="11.1" customHeight="1">
      <c r="A166" s="345"/>
      <c r="B166" s="331" t="s">
        <v>855</v>
      </c>
      <c r="C166" s="332" t="s">
        <v>856</v>
      </c>
      <c r="D166" s="333">
        <v>13.634400000000003</v>
      </c>
      <c r="E166" s="334"/>
      <c r="F166" s="334"/>
    </row>
    <row r="167" spans="1:6" ht="11.1" customHeight="1">
      <c r="A167" s="345"/>
      <c r="B167" s="331" t="s">
        <v>857</v>
      </c>
      <c r="C167" s="332" t="s">
        <v>858</v>
      </c>
      <c r="D167" s="333">
        <v>19.019000000000002</v>
      </c>
      <c r="E167" s="334"/>
      <c r="F167" s="334"/>
    </row>
    <row r="168" spans="1:6" ht="11.1" customHeight="1">
      <c r="A168" s="345"/>
      <c r="B168" s="331" t="s">
        <v>859</v>
      </c>
      <c r="C168" s="332" t="s">
        <v>860</v>
      </c>
      <c r="D168" s="333">
        <v>13.634400000000003</v>
      </c>
      <c r="E168" s="334"/>
      <c r="F168" s="334"/>
    </row>
    <row r="169" spans="1:6" ht="11.1" customHeight="1">
      <c r="A169" s="345"/>
      <c r="B169" s="331" t="s">
        <v>861</v>
      </c>
      <c r="C169" s="332" t="s">
        <v>862</v>
      </c>
      <c r="D169" s="333">
        <v>19.2166</v>
      </c>
      <c r="E169" s="334"/>
      <c r="F169" s="334"/>
    </row>
    <row r="170" spans="1:6" ht="11.1" customHeight="1">
      <c r="A170" s="345"/>
      <c r="B170" s="331" t="s">
        <v>863</v>
      </c>
      <c r="C170" s="332" t="s">
        <v>864</v>
      </c>
      <c r="D170" s="333">
        <v>18.416320000000002</v>
      </c>
      <c r="E170" s="334"/>
      <c r="F170" s="334"/>
    </row>
    <row r="171" spans="1:6" ht="11.1" customHeight="1">
      <c r="A171" s="345"/>
      <c r="B171" s="331" t="s">
        <v>865</v>
      </c>
      <c r="C171" s="332" t="s">
        <v>866</v>
      </c>
      <c r="D171" s="333">
        <v>24.107200000000002</v>
      </c>
      <c r="E171" s="334"/>
      <c r="F171" s="334"/>
    </row>
    <row r="172" spans="1:6" ht="11.1" customHeight="1">
      <c r="A172" s="345"/>
      <c r="B172" s="331" t="s">
        <v>867</v>
      </c>
      <c r="C172" s="332" t="s">
        <v>868</v>
      </c>
      <c r="D172" s="333">
        <v>18.416320000000002</v>
      </c>
      <c r="E172" s="334"/>
      <c r="F172" s="334"/>
    </row>
    <row r="173" spans="1:6" ht="11.1" customHeight="1">
      <c r="A173" s="345"/>
      <c r="B173" s="331" t="s">
        <v>869</v>
      </c>
      <c r="C173" s="332" t="s">
        <v>870</v>
      </c>
      <c r="D173" s="333">
        <v>24.107200000000002</v>
      </c>
      <c r="E173" s="334"/>
      <c r="F173" s="334"/>
    </row>
    <row r="174" spans="1:6" ht="11.1" customHeight="1">
      <c r="A174" s="345"/>
      <c r="B174" s="331" t="s">
        <v>871</v>
      </c>
      <c r="C174" s="332" t="s">
        <v>872</v>
      </c>
      <c r="D174" s="333">
        <v>19.098040000000001</v>
      </c>
      <c r="E174" s="334"/>
      <c r="F174" s="334"/>
    </row>
    <row r="175" spans="1:6" ht="11.1" customHeight="1">
      <c r="A175" s="345"/>
      <c r="B175" s="331" t="s">
        <v>873</v>
      </c>
      <c r="C175" s="332" t="s">
        <v>874</v>
      </c>
      <c r="D175" s="333">
        <v>25.539800000000003</v>
      </c>
      <c r="E175" s="334"/>
      <c r="F175" s="334"/>
    </row>
    <row r="176" spans="1:6" ht="11.1" customHeight="1">
      <c r="A176" s="345"/>
      <c r="B176" s="331" t="s">
        <v>875</v>
      </c>
      <c r="C176" s="332" t="s">
        <v>876</v>
      </c>
      <c r="D176" s="333">
        <v>20.6492</v>
      </c>
      <c r="E176" s="334"/>
      <c r="F176" s="334"/>
    </row>
    <row r="177" spans="1:6" ht="11.1" customHeight="1">
      <c r="A177" s="345"/>
      <c r="B177" s="331" t="s">
        <v>877</v>
      </c>
      <c r="C177" s="332" t="s">
        <v>878</v>
      </c>
      <c r="D177" s="333">
        <v>27.782560000000004</v>
      </c>
      <c r="E177" s="334"/>
      <c r="F177" s="334"/>
    </row>
    <row r="178" spans="1:6" ht="11.1" customHeight="1">
      <c r="A178" s="345"/>
      <c r="B178" s="331" t="s">
        <v>879</v>
      </c>
      <c r="C178" s="332" t="s">
        <v>880</v>
      </c>
      <c r="D178" s="333">
        <v>29.442399999999999</v>
      </c>
      <c r="E178" s="334"/>
      <c r="F178" s="334"/>
    </row>
    <row r="179" spans="1:6" ht="11.1" customHeight="1">
      <c r="A179" s="345"/>
      <c r="B179" s="331" t="s">
        <v>881</v>
      </c>
      <c r="C179" s="332" t="s">
        <v>882</v>
      </c>
      <c r="D179" s="333">
        <v>38.383800000000001</v>
      </c>
      <c r="E179" s="334"/>
      <c r="F179" s="334"/>
    </row>
    <row r="180" spans="1:6" ht="11.1" customHeight="1">
      <c r="A180" s="345"/>
      <c r="B180" s="331" t="s">
        <v>883</v>
      </c>
      <c r="C180" s="332" t="s">
        <v>884</v>
      </c>
      <c r="D180" s="333">
        <v>42.039400000000001</v>
      </c>
      <c r="E180" s="334"/>
      <c r="F180" s="334"/>
    </row>
    <row r="181" spans="1:6" ht="11.1" customHeight="1">
      <c r="A181" s="345"/>
      <c r="B181" s="331" t="s">
        <v>885</v>
      </c>
      <c r="C181" s="332" t="s">
        <v>886</v>
      </c>
      <c r="D181" s="333">
        <v>47.87</v>
      </c>
      <c r="E181" s="334"/>
      <c r="F181" s="334"/>
    </row>
    <row r="182" spans="1:6" ht="11.1" customHeight="1">
      <c r="A182" s="345"/>
      <c r="B182" s="331" t="s">
        <v>887</v>
      </c>
      <c r="C182" s="332" t="s">
        <v>888</v>
      </c>
      <c r="D182" s="333">
        <v>55.97</v>
      </c>
      <c r="E182" s="334"/>
      <c r="F182" s="334"/>
    </row>
    <row r="183" spans="1:6" ht="11.1" customHeight="1">
      <c r="A183" s="345"/>
      <c r="B183" s="331" t="s">
        <v>889</v>
      </c>
      <c r="C183" s="332" t="s">
        <v>890</v>
      </c>
      <c r="D183" s="333">
        <v>75.64</v>
      </c>
      <c r="E183" s="334"/>
      <c r="F183" s="334"/>
    </row>
    <row r="184" spans="1:6" ht="11.1" customHeight="1">
      <c r="A184" s="345"/>
      <c r="B184" s="331" t="s">
        <v>891</v>
      </c>
      <c r="C184" s="332" t="s">
        <v>892</v>
      </c>
      <c r="D184" s="333">
        <v>68.39</v>
      </c>
      <c r="E184" s="334"/>
      <c r="F184" s="334"/>
    </row>
    <row r="185" spans="1:6" ht="11.1" customHeight="1">
      <c r="A185" s="345"/>
      <c r="B185" s="331" t="s">
        <v>893</v>
      </c>
      <c r="C185" s="332" t="s">
        <v>894</v>
      </c>
      <c r="D185" s="333">
        <v>90.72</v>
      </c>
      <c r="E185" s="334"/>
      <c r="F185" s="334"/>
    </row>
    <row r="186" spans="1:6" ht="11.1" customHeight="1">
      <c r="A186" s="345"/>
      <c r="B186" s="331" t="s">
        <v>895</v>
      </c>
      <c r="C186" s="332" t="s">
        <v>896</v>
      </c>
      <c r="D186" s="333">
        <v>98.360513679508671</v>
      </c>
      <c r="E186" s="334"/>
      <c r="F186" s="334"/>
    </row>
    <row r="187" spans="1:6" ht="11.1" customHeight="1">
      <c r="A187" s="345"/>
      <c r="B187" s="331" t="s">
        <v>897</v>
      </c>
      <c r="C187" s="332" t="s">
        <v>898</v>
      </c>
      <c r="D187" s="333">
        <v>117.14025055268978</v>
      </c>
      <c r="E187" s="334"/>
      <c r="F187" s="334"/>
    </row>
    <row r="188" spans="1:6" ht="11.1" customHeight="1">
      <c r="A188" s="345"/>
      <c r="B188" s="347"/>
      <c r="C188" s="347"/>
      <c r="D188" s="347"/>
      <c r="E188" s="334"/>
      <c r="F188" s="334"/>
    </row>
    <row r="189" spans="1:6" ht="7.5" customHeight="1">
      <c r="A189" s="345"/>
      <c r="B189" s="347"/>
      <c r="C189" s="347"/>
      <c r="D189" s="347"/>
      <c r="E189" s="334"/>
      <c r="F189" s="334"/>
    </row>
    <row r="190" spans="1:6" ht="17.25" customHeight="1" thickBot="1">
      <c r="A190" s="308"/>
      <c r="B190" s="324" t="s">
        <v>899</v>
      </c>
      <c r="C190" s="324"/>
      <c r="D190" s="324"/>
      <c r="E190" s="334"/>
      <c r="F190" s="334"/>
    </row>
    <row r="191" spans="1:6" ht="11.1" customHeight="1" thickBot="1">
      <c r="A191" s="326"/>
      <c r="B191" s="327" t="s">
        <v>317</v>
      </c>
      <c r="C191" s="328" t="s">
        <v>177</v>
      </c>
      <c r="D191" s="329" t="s">
        <v>612</v>
      </c>
      <c r="E191" s="334"/>
      <c r="F191" s="334"/>
    </row>
    <row r="192" spans="1:6" ht="11.1" customHeight="1">
      <c r="A192" s="345"/>
      <c r="B192" s="331" t="s">
        <v>900</v>
      </c>
      <c r="C192" s="332" t="s">
        <v>901</v>
      </c>
      <c r="D192" s="333">
        <v>21.587800000000001</v>
      </c>
      <c r="E192" s="334"/>
      <c r="F192" s="334"/>
    </row>
    <row r="193" spans="1:6" ht="11.1" customHeight="1">
      <c r="A193" s="345"/>
      <c r="B193" s="331" t="s">
        <v>902</v>
      </c>
      <c r="C193" s="332" t="s">
        <v>903</v>
      </c>
      <c r="D193" s="333">
        <v>14.89</v>
      </c>
      <c r="E193" s="334"/>
      <c r="F193" s="334"/>
    </row>
    <row r="194" spans="1:6" ht="11.1" customHeight="1">
      <c r="A194" s="345"/>
      <c r="B194" s="331" t="s">
        <v>904</v>
      </c>
      <c r="C194" s="332" t="s">
        <v>905</v>
      </c>
      <c r="D194" s="333">
        <v>30.509439999999998</v>
      </c>
      <c r="E194" s="334"/>
      <c r="F194" s="334"/>
    </row>
    <row r="195" spans="1:6" ht="11.1" customHeight="1">
      <c r="A195" s="345"/>
      <c r="B195" s="331" t="s">
        <v>906</v>
      </c>
      <c r="C195" s="332" t="s">
        <v>907</v>
      </c>
      <c r="D195" s="333">
        <v>22.18</v>
      </c>
      <c r="E195" s="334"/>
      <c r="F195" s="334"/>
    </row>
    <row r="196" spans="1:6" ht="11.1" customHeight="1">
      <c r="A196" s="345"/>
      <c r="B196" s="347"/>
      <c r="C196" s="347"/>
      <c r="D196" s="347"/>
      <c r="E196" s="334"/>
      <c r="F196" s="334"/>
    </row>
    <row r="197" spans="1:6" ht="11.1" customHeight="1">
      <c r="A197" s="345"/>
      <c r="B197" s="347"/>
      <c r="C197" s="347"/>
      <c r="D197" s="347"/>
      <c r="E197" s="334"/>
      <c r="F197" s="334"/>
    </row>
    <row r="198" spans="1:6" ht="15" customHeight="1" thickBot="1">
      <c r="A198" s="308"/>
      <c r="B198" s="324" t="s">
        <v>908</v>
      </c>
      <c r="C198" s="324"/>
      <c r="D198" s="324"/>
      <c r="E198" s="334"/>
      <c r="F198" s="334"/>
    </row>
    <row r="199" spans="1:6" ht="11.1" customHeight="1" thickBot="1">
      <c r="A199" s="326"/>
      <c r="B199" s="327" t="s">
        <v>317</v>
      </c>
      <c r="C199" s="328" t="s">
        <v>177</v>
      </c>
      <c r="D199" s="329" t="s">
        <v>612</v>
      </c>
      <c r="E199" s="334"/>
      <c r="F199" s="334"/>
    </row>
    <row r="200" spans="1:6" ht="11.1" customHeight="1">
      <c r="A200" s="345"/>
      <c r="B200" s="331" t="s">
        <v>909</v>
      </c>
      <c r="C200" s="332" t="s">
        <v>910</v>
      </c>
      <c r="D200" s="333">
        <v>11.757200000000001</v>
      </c>
      <c r="E200" s="334"/>
      <c r="F200" s="334"/>
    </row>
    <row r="201" spans="1:6" ht="11.1" customHeight="1">
      <c r="A201" s="345"/>
      <c r="B201" s="331" t="s">
        <v>911</v>
      </c>
      <c r="C201" s="332" t="s">
        <v>912</v>
      </c>
      <c r="D201" s="333">
        <v>11.707800000000001</v>
      </c>
      <c r="E201" s="334"/>
      <c r="F201" s="334"/>
    </row>
    <row r="202" spans="1:6" ht="11.1" customHeight="1">
      <c r="A202" s="345"/>
      <c r="B202" s="331" t="s">
        <v>913</v>
      </c>
      <c r="C202" s="332" t="s">
        <v>914</v>
      </c>
      <c r="D202" s="333">
        <v>12.9428</v>
      </c>
      <c r="E202" s="334"/>
      <c r="F202" s="334"/>
    </row>
    <row r="203" spans="1:6" ht="11.1" customHeight="1">
      <c r="A203" s="345"/>
      <c r="B203" s="331" t="s">
        <v>915</v>
      </c>
      <c r="C203" s="332" t="s">
        <v>916</v>
      </c>
      <c r="D203" s="333">
        <v>14.177800000000001</v>
      </c>
      <c r="E203" s="334"/>
      <c r="F203" s="334"/>
    </row>
    <row r="204" spans="1:6" ht="11.1" customHeight="1">
      <c r="A204" s="345"/>
      <c r="B204" s="331" t="s">
        <v>917</v>
      </c>
      <c r="C204" s="332" t="s">
        <v>918</v>
      </c>
      <c r="D204" s="333">
        <v>14.92868</v>
      </c>
      <c r="E204" s="334"/>
      <c r="F204" s="334"/>
    </row>
    <row r="205" spans="1:6" ht="11.1" customHeight="1">
      <c r="A205" s="345"/>
      <c r="B205" s="331" t="s">
        <v>919</v>
      </c>
      <c r="C205" s="332" t="s">
        <v>920</v>
      </c>
      <c r="D205" s="333">
        <v>15.34</v>
      </c>
      <c r="E205" s="334"/>
      <c r="F205" s="334"/>
    </row>
    <row r="206" spans="1:6" ht="11.1" customHeight="1">
      <c r="A206" s="345"/>
      <c r="B206" s="331" t="s">
        <v>921</v>
      </c>
      <c r="C206" s="332" t="s">
        <v>922</v>
      </c>
      <c r="D206" s="333">
        <v>15.55</v>
      </c>
      <c r="E206" s="334"/>
      <c r="F206" s="334"/>
    </row>
    <row r="207" spans="1:6" ht="11.1" customHeight="1">
      <c r="A207" s="345"/>
      <c r="B207" s="331" t="s">
        <v>923</v>
      </c>
      <c r="C207" s="332" t="s">
        <v>924</v>
      </c>
      <c r="D207" s="333">
        <v>15.343640000000001</v>
      </c>
      <c r="E207" s="334"/>
      <c r="F207" s="334"/>
    </row>
    <row r="208" spans="1:6" ht="11.1" customHeight="1">
      <c r="A208" s="345"/>
      <c r="B208" s="331" t="s">
        <v>925</v>
      </c>
      <c r="C208" s="332" t="s">
        <v>926</v>
      </c>
      <c r="D208" s="333">
        <v>15.551120000000001</v>
      </c>
      <c r="E208" s="334"/>
      <c r="F208" s="334"/>
    </row>
    <row r="209" spans="1:6" ht="11.1" customHeight="1">
      <c r="A209" s="345"/>
      <c r="B209" s="331" t="s">
        <v>927</v>
      </c>
      <c r="C209" s="332" t="s">
        <v>928</v>
      </c>
      <c r="D209" s="333">
        <v>16.094519999999999</v>
      </c>
      <c r="E209" s="334"/>
      <c r="F209" s="334"/>
    </row>
    <row r="210" spans="1:6" ht="11.1" customHeight="1">
      <c r="A210" s="345"/>
      <c r="B210" s="331" t="s">
        <v>929</v>
      </c>
      <c r="C210" s="332" t="s">
        <v>930</v>
      </c>
      <c r="D210" s="333">
        <v>17.616039999999998</v>
      </c>
      <c r="E210" s="334"/>
      <c r="F210" s="334"/>
    </row>
    <row r="211" spans="1:6" ht="11.1" customHeight="1">
      <c r="A211" s="345"/>
      <c r="B211" s="331" t="s">
        <v>931</v>
      </c>
      <c r="C211" s="332" t="s">
        <v>932</v>
      </c>
      <c r="D211" s="333">
        <v>19.345040000000001</v>
      </c>
      <c r="E211" s="334"/>
      <c r="F211" s="334"/>
    </row>
    <row r="212" spans="1:6" ht="11.1" customHeight="1">
      <c r="A212" s="345"/>
      <c r="B212" s="331" t="s">
        <v>933</v>
      </c>
      <c r="C212" s="332" t="s">
        <v>934</v>
      </c>
      <c r="D212" s="333">
        <v>17.961840000000002</v>
      </c>
      <c r="E212" s="334"/>
      <c r="F212" s="334"/>
    </row>
    <row r="213" spans="1:6" ht="11.1" customHeight="1">
      <c r="A213" s="345"/>
      <c r="B213" s="331" t="s">
        <v>935</v>
      </c>
      <c r="C213" s="332" t="s">
        <v>936</v>
      </c>
      <c r="D213" s="333">
        <v>15.481960000000001</v>
      </c>
      <c r="E213" s="334"/>
      <c r="F213" s="334"/>
    </row>
    <row r="214" spans="1:6" ht="11.1" customHeight="1">
      <c r="A214" s="345"/>
      <c r="B214" s="331" t="s">
        <v>937</v>
      </c>
      <c r="C214" s="332" t="s">
        <v>938</v>
      </c>
      <c r="D214" s="333">
        <v>15.62</v>
      </c>
      <c r="E214" s="334"/>
      <c r="F214" s="334"/>
    </row>
    <row r="215" spans="1:6" ht="11.1" customHeight="1">
      <c r="A215" s="345"/>
      <c r="B215" s="331" t="s">
        <v>939</v>
      </c>
      <c r="C215" s="332" t="s">
        <v>940</v>
      </c>
      <c r="D215" s="333">
        <v>18.71</v>
      </c>
      <c r="E215" s="334"/>
      <c r="F215" s="334"/>
    </row>
    <row r="216" spans="1:6" ht="11.1" customHeight="1">
      <c r="A216" s="345"/>
      <c r="B216" s="331" t="s">
        <v>941</v>
      </c>
      <c r="C216" s="332" t="s">
        <v>942</v>
      </c>
      <c r="D216" s="333">
        <v>15.620280000000001</v>
      </c>
      <c r="E216" s="334"/>
      <c r="F216" s="334"/>
    </row>
    <row r="217" spans="1:6" ht="11.1" customHeight="1">
      <c r="A217" s="345"/>
      <c r="B217" s="331" t="s">
        <v>943</v>
      </c>
      <c r="C217" s="332" t="s">
        <v>944</v>
      </c>
      <c r="D217" s="333">
        <v>18.712720000000001</v>
      </c>
      <c r="E217" s="334"/>
      <c r="F217" s="334"/>
    </row>
    <row r="218" spans="1:6" ht="11.1" customHeight="1">
      <c r="A218" s="345"/>
      <c r="B218" s="331" t="s">
        <v>945</v>
      </c>
      <c r="C218" s="332" t="s">
        <v>946</v>
      </c>
      <c r="D218" s="333">
        <v>22.575800000000001</v>
      </c>
      <c r="E218" s="334"/>
      <c r="F218" s="334"/>
    </row>
    <row r="219" spans="1:6" ht="11.1" customHeight="1">
      <c r="A219" s="345"/>
      <c r="B219" s="331" t="s">
        <v>947</v>
      </c>
      <c r="C219" s="332" t="s">
        <v>948</v>
      </c>
      <c r="D219" s="333">
        <v>17.961840000000002</v>
      </c>
      <c r="E219" s="334"/>
      <c r="F219" s="334"/>
    </row>
    <row r="220" spans="1:6" ht="11.1" customHeight="1">
      <c r="A220" s="345"/>
      <c r="B220" s="331" t="s">
        <v>949</v>
      </c>
      <c r="C220" s="332" t="s">
        <v>950</v>
      </c>
      <c r="D220" s="333">
        <v>19.058519999999998</v>
      </c>
      <c r="E220" s="334"/>
      <c r="F220" s="334"/>
    </row>
    <row r="221" spans="1:6" ht="11.1" customHeight="1">
      <c r="A221" s="345"/>
      <c r="B221" s="331" t="s">
        <v>951</v>
      </c>
      <c r="C221" s="332" t="s">
        <v>952</v>
      </c>
      <c r="D221" s="333">
        <v>22.6252</v>
      </c>
      <c r="E221" s="334"/>
      <c r="F221" s="334"/>
    </row>
    <row r="222" spans="1:6" ht="11.1" customHeight="1">
      <c r="A222" s="345"/>
      <c r="B222" s="331" t="s">
        <v>953</v>
      </c>
      <c r="C222" s="332" t="s">
        <v>954</v>
      </c>
      <c r="D222" s="333">
        <v>19.266000000000002</v>
      </c>
      <c r="E222" s="334"/>
      <c r="F222" s="334"/>
    </row>
    <row r="223" spans="1:6" ht="11.1" customHeight="1">
      <c r="A223" s="345"/>
      <c r="B223" s="331" t="s">
        <v>955</v>
      </c>
      <c r="C223" s="332" t="s">
        <v>956</v>
      </c>
      <c r="D223" s="333">
        <v>24.364080000000005</v>
      </c>
      <c r="E223" s="334"/>
      <c r="F223" s="334"/>
    </row>
    <row r="224" spans="1:6" ht="11.1" customHeight="1">
      <c r="A224" s="345"/>
      <c r="B224" s="331" t="s">
        <v>957</v>
      </c>
      <c r="C224" s="332" t="s">
        <v>958</v>
      </c>
      <c r="D224" s="333">
        <v>23.267400000000002</v>
      </c>
      <c r="E224" s="334"/>
      <c r="F224" s="334"/>
    </row>
    <row r="225" spans="1:6" ht="11.1" customHeight="1">
      <c r="A225" s="345"/>
      <c r="B225" s="331" t="s">
        <v>959</v>
      </c>
      <c r="C225" s="332" t="s">
        <v>960</v>
      </c>
      <c r="D225" s="333">
        <v>24.769160000000003</v>
      </c>
      <c r="E225" s="334"/>
      <c r="F225" s="334"/>
    </row>
    <row r="226" spans="1:6" ht="11.1" customHeight="1">
      <c r="A226" s="345"/>
      <c r="B226" s="331" t="s">
        <v>961</v>
      </c>
      <c r="C226" s="332" t="s">
        <v>962</v>
      </c>
      <c r="D226" s="333">
        <v>25.332319999999999</v>
      </c>
      <c r="E226" s="334"/>
      <c r="F226" s="334"/>
    </row>
    <row r="227" spans="1:6" ht="11.1" customHeight="1">
      <c r="A227" s="345"/>
      <c r="B227" s="331" t="s">
        <v>963</v>
      </c>
      <c r="C227" s="332" t="s">
        <v>964</v>
      </c>
      <c r="D227" s="333">
        <v>25.865839999999999</v>
      </c>
      <c r="E227" s="334"/>
      <c r="F227" s="334"/>
    </row>
    <row r="228" spans="1:6" ht="11.1" customHeight="1">
      <c r="A228" s="345"/>
      <c r="B228" s="331" t="s">
        <v>965</v>
      </c>
      <c r="C228" s="332" t="s">
        <v>966</v>
      </c>
      <c r="D228" s="333">
        <v>31.922280000000004</v>
      </c>
      <c r="E228" s="334"/>
      <c r="F228" s="334"/>
    </row>
    <row r="229" spans="1:6" ht="11.1" customHeight="1">
      <c r="A229" s="345"/>
      <c r="B229" s="331" t="s">
        <v>967</v>
      </c>
      <c r="C229" s="332" t="s">
        <v>968</v>
      </c>
      <c r="D229" s="333">
        <v>21.745880000000003</v>
      </c>
      <c r="E229" s="334"/>
      <c r="F229" s="334"/>
    </row>
    <row r="230" spans="1:6" ht="11.1" customHeight="1">
      <c r="A230" s="345"/>
      <c r="B230" s="331" t="s">
        <v>969</v>
      </c>
      <c r="C230" s="332" t="s">
        <v>970</v>
      </c>
      <c r="D230" s="333">
        <v>24.769160000000003</v>
      </c>
      <c r="E230" s="334"/>
      <c r="F230" s="334"/>
    </row>
    <row r="231" spans="1:6" ht="11.1" customHeight="1">
      <c r="A231" s="345"/>
      <c r="B231" s="331" t="s">
        <v>971</v>
      </c>
      <c r="C231" s="332" t="s">
        <v>972</v>
      </c>
      <c r="D231" s="333">
        <v>26.774800000000003</v>
      </c>
      <c r="E231" s="334"/>
      <c r="F231" s="334"/>
    </row>
    <row r="232" spans="1:6" ht="11.1" customHeight="1">
      <c r="A232" s="345"/>
      <c r="B232" s="331" t="s">
        <v>973</v>
      </c>
      <c r="C232" s="332" t="s">
        <v>974</v>
      </c>
      <c r="D232" s="333">
        <v>25.25328</v>
      </c>
      <c r="E232" s="334"/>
      <c r="F232" s="334"/>
    </row>
    <row r="233" spans="1:6" ht="11.1" customHeight="1">
      <c r="A233" s="345"/>
      <c r="B233" s="331" t="s">
        <v>975</v>
      </c>
      <c r="C233" s="332" t="s">
        <v>976</v>
      </c>
      <c r="D233" s="333">
        <v>26.004159999999999</v>
      </c>
      <c r="E233" s="334"/>
      <c r="F233" s="334"/>
    </row>
    <row r="234" spans="1:6" ht="11.1" customHeight="1">
      <c r="A234" s="345"/>
      <c r="B234" s="331" t="s">
        <v>977</v>
      </c>
      <c r="C234" s="332" t="s">
        <v>978</v>
      </c>
      <c r="D234" s="333">
        <v>26.004159999999999</v>
      </c>
      <c r="E234" s="334"/>
      <c r="F234" s="334"/>
    </row>
    <row r="235" spans="1:6" ht="11.1" customHeight="1">
      <c r="A235" s="345"/>
      <c r="B235" s="331" t="s">
        <v>979</v>
      </c>
      <c r="C235" s="332" t="s">
        <v>980</v>
      </c>
      <c r="D235" s="333">
        <v>26.014040000000001</v>
      </c>
      <c r="E235" s="334"/>
      <c r="F235" s="334"/>
    </row>
    <row r="236" spans="1:6" ht="11.1" customHeight="1">
      <c r="A236" s="345"/>
      <c r="B236" s="331" t="s">
        <v>981</v>
      </c>
      <c r="C236" s="332" t="s">
        <v>982</v>
      </c>
      <c r="D236" s="333">
        <v>27.249040000000001</v>
      </c>
      <c r="E236" s="334"/>
      <c r="F236" s="334"/>
    </row>
    <row r="237" spans="1:6" ht="11.1" customHeight="1">
      <c r="A237" s="345"/>
      <c r="B237" s="331" t="s">
        <v>983</v>
      </c>
      <c r="C237" s="332" t="s">
        <v>984</v>
      </c>
      <c r="D237" s="333">
        <v>27.515800000000002</v>
      </c>
      <c r="E237" s="334"/>
      <c r="F237" s="334"/>
    </row>
    <row r="238" spans="1:6" ht="11.1" customHeight="1">
      <c r="A238" s="345"/>
      <c r="B238" s="331" t="s">
        <v>985</v>
      </c>
      <c r="C238" s="332" t="s">
        <v>986</v>
      </c>
      <c r="D238" s="333">
        <v>33.848880000000001</v>
      </c>
      <c r="E238" s="334"/>
      <c r="F238" s="334"/>
    </row>
    <row r="239" spans="1:6" ht="11.1" customHeight="1">
      <c r="A239" s="345"/>
      <c r="B239" s="331" t="s">
        <v>987</v>
      </c>
      <c r="C239" s="332" t="s">
        <v>988</v>
      </c>
      <c r="D239" s="333">
        <v>33.740200000000002</v>
      </c>
      <c r="E239" s="334"/>
      <c r="F239" s="334"/>
    </row>
    <row r="240" spans="1:6" ht="11.1" customHeight="1">
      <c r="A240" s="345"/>
      <c r="B240" s="331" t="s">
        <v>989</v>
      </c>
      <c r="C240" s="332" t="s">
        <v>990</v>
      </c>
      <c r="D240" s="333">
        <v>33.740200000000002</v>
      </c>
      <c r="E240" s="334"/>
      <c r="F240" s="334"/>
    </row>
    <row r="241" spans="1:6" ht="11.1" customHeight="1">
      <c r="A241" s="345"/>
      <c r="B241" s="331" t="s">
        <v>991</v>
      </c>
      <c r="C241" s="332" t="s">
        <v>992</v>
      </c>
      <c r="D241" s="333">
        <v>31.793840000000003</v>
      </c>
      <c r="E241" s="334"/>
      <c r="F241" s="334"/>
    </row>
    <row r="242" spans="1:6" ht="11.1" customHeight="1">
      <c r="A242" s="345"/>
      <c r="B242" s="331" t="s">
        <v>993</v>
      </c>
      <c r="C242" s="332" t="s">
        <v>994</v>
      </c>
      <c r="D242" s="333">
        <v>40.952600000000004</v>
      </c>
      <c r="E242" s="334"/>
      <c r="F242" s="334"/>
    </row>
    <row r="243" spans="1:6" ht="11.1" customHeight="1">
      <c r="A243" s="345"/>
      <c r="B243" s="331" t="s">
        <v>995</v>
      </c>
      <c r="C243" s="332" t="s">
        <v>996</v>
      </c>
      <c r="D243" s="333">
        <v>38.907440000000001</v>
      </c>
      <c r="E243" s="334"/>
      <c r="F243" s="334"/>
    </row>
    <row r="244" spans="1:6" ht="11.1" customHeight="1">
      <c r="A244" s="345"/>
      <c r="B244" s="331" t="s">
        <v>997</v>
      </c>
      <c r="C244" s="332" t="s">
        <v>998</v>
      </c>
      <c r="D244" s="333">
        <v>46.287800000000004</v>
      </c>
      <c r="E244" s="334"/>
      <c r="F244" s="334"/>
    </row>
    <row r="245" spans="1:6" ht="11.1" customHeight="1">
      <c r="A245" s="345"/>
      <c r="B245" s="331" t="s">
        <v>999</v>
      </c>
      <c r="C245" s="332" t="s">
        <v>1000</v>
      </c>
      <c r="D245" s="333">
        <v>40.63644</v>
      </c>
      <c r="E245" s="334"/>
      <c r="F245" s="334"/>
    </row>
    <row r="246" spans="1:6" ht="11.1" customHeight="1">
      <c r="A246" s="345"/>
      <c r="B246" s="331" t="s">
        <v>1001</v>
      </c>
      <c r="C246" s="332" t="s">
        <v>1002</v>
      </c>
      <c r="D246" s="333">
        <v>42.356634119380985</v>
      </c>
      <c r="E246" s="334"/>
      <c r="F246" s="334"/>
    </row>
    <row r="247" spans="1:6" ht="11.1" customHeight="1">
      <c r="A247" s="345"/>
      <c r="B247" s="331" t="s">
        <v>1003</v>
      </c>
      <c r="C247" s="332" t="s">
        <v>1004</v>
      </c>
      <c r="D247" s="333">
        <v>40.637470523212976</v>
      </c>
      <c r="E247" s="334"/>
      <c r="F247" s="334"/>
    </row>
    <row r="248" spans="1:6" ht="11.1" customHeight="1">
      <c r="A248" s="345"/>
      <c r="B248" s="331" t="s">
        <v>1005</v>
      </c>
      <c r="C248" s="332" t="s">
        <v>1006</v>
      </c>
      <c r="D248" s="333">
        <v>51.041374355195288</v>
      </c>
      <c r="E248" s="334"/>
      <c r="F248" s="334"/>
    </row>
    <row r="249" spans="1:6" ht="11.1" customHeight="1">
      <c r="A249" s="345"/>
      <c r="B249" s="331" t="s">
        <v>1007</v>
      </c>
      <c r="C249" s="332" t="s">
        <v>1008</v>
      </c>
      <c r="D249" s="333">
        <v>51.08089535740605</v>
      </c>
      <c r="E249" s="334"/>
      <c r="F249" s="334"/>
    </row>
    <row r="250" spans="1:6" ht="11.1" customHeight="1">
      <c r="A250" s="345"/>
      <c r="B250" s="331" t="s">
        <v>1009</v>
      </c>
      <c r="C250" s="332" t="s">
        <v>1010</v>
      </c>
      <c r="D250" s="333">
        <v>43.838671702284451</v>
      </c>
      <c r="E250" s="334"/>
      <c r="F250" s="334"/>
    </row>
    <row r="251" spans="1:6" ht="11.1" customHeight="1">
      <c r="A251" s="345"/>
      <c r="B251" s="331" t="s">
        <v>1011</v>
      </c>
      <c r="C251" s="332" t="s">
        <v>1012</v>
      </c>
      <c r="D251" s="333">
        <v>45.557835298452467</v>
      </c>
      <c r="E251" s="334"/>
      <c r="F251" s="334"/>
    </row>
    <row r="252" spans="1:6" ht="11.1" customHeight="1">
      <c r="A252" s="345"/>
      <c r="B252" s="331" t="s">
        <v>1013</v>
      </c>
      <c r="C252" s="332" t="s">
        <v>1014</v>
      </c>
      <c r="D252" s="333">
        <v>49.559336772291822</v>
      </c>
      <c r="E252" s="334"/>
      <c r="F252" s="334"/>
    </row>
    <row r="253" spans="1:6" ht="11.1" customHeight="1">
      <c r="A253" s="345"/>
      <c r="B253" s="331" t="s">
        <v>1015</v>
      </c>
      <c r="C253" s="332" t="s">
        <v>1016</v>
      </c>
      <c r="D253" s="333">
        <v>61.840488209285198</v>
      </c>
      <c r="E253" s="334"/>
      <c r="F253" s="334"/>
    </row>
    <row r="254" spans="1:6" ht="11.1" customHeight="1">
      <c r="A254" s="345"/>
      <c r="B254" s="331" t="s">
        <v>1017</v>
      </c>
      <c r="C254" s="332" t="s">
        <v>1018</v>
      </c>
      <c r="D254" s="333">
        <v>70.14800000000001</v>
      </c>
      <c r="E254" s="334"/>
      <c r="F254" s="334"/>
    </row>
    <row r="255" spans="1:6" ht="13.5" customHeight="1" thickBot="1">
      <c r="A255" s="308"/>
      <c r="B255" s="324" t="s">
        <v>1019</v>
      </c>
      <c r="C255" s="324"/>
      <c r="D255" s="324"/>
      <c r="E255" s="334"/>
      <c r="F255" s="334"/>
    </row>
    <row r="256" spans="1:6" ht="11.1" customHeight="1" thickBot="1">
      <c r="A256" s="308"/>
      <c r="B256" s="327" t="s">
        <v>317</v>
      </c>
      <c r="C256" s="328" t="s">
        <v>177</v>
      </c>
      <c r="D256" s="329" t="s">
        <v>612</v>
      </c>
      <c r="E256" s="334"/>
      <c r="F256" s="334"/>
    </row>
    <row r="257" spans="1:6" ht="11.1" customHeight="1">
      <c r="A257" s="308"/>
      <c r="B257" s="331" t="s">
        <v>1020</v>
      </c>
      <c r="C257" s="332" t="s">
        <v>1021</v>
      </c>
      <c r="D257" s="333">
        <v>6.5899600000000005</v>
      </c>
      <c r="E257" s="334"/>
      <c r="F257" s="334"/>
    </row>
    <row r="258" spans="1:6" ht="11.1" customHeight="1">
      <c r="A258" s="308"/>
      <c r="B258" s="331" t="s">
        <v>1022</v>
      </c>
      <c r="C258" s="332" t="s">
        <v>1023</v>
      </c>
      <c r="D258" s="333">
        <v>8.64</v>
      </c>
      <c r="E258" s="334"/>
      <c r="F258" s="334"/>
    </row>
    <row r="259" spans="1:6" ht="11.1" customHeight="1">
      <c r="A259" s="326"/>
      <c r="B259" s="331" t="s">
        <v>1024</v>
      </c>
      <c r="C259" s="332" t="s">
        <v>1025</v>
      </c>
      <c r="D259" s="333">
        <v>8.6351200000000006</v>
      </c>
      <c r="E259" s="334"/>
      <c r="F259" s="334"/>
    </row>
    <row r="260" spans="1:6" ht="11.1" customHeight="1">
      <c r="A260" s="345"/>
      <c r="B260" s="331" t="s">
        <v>1026</v>
      </c>
      <c r="C260" s="332" t="s">
        <v>1027</v>
      </c>
      <c r="D260" s="333">
        <v>9.2899999999999991</v>
      </c>
      <c r="E260" s="334"/>
      <c r="F260" s="334"/>
    </row>
    <row r="261" spans="1:6" ht="11.1" customHeight="1">
      <c r="A261" s="345"/>
      <c r="B261" s="331" t="s">
        <v>1028</v>
      </c>
      <c r="C261" s="332" t="s">
        <v>1029</v>
      </c>
      <c r="D261" s="333">
        <v>9.2872000000000003</v>
      </c>
      <c r="E261" s="334"/>
      <c r="F261" s="334"/>
    </row>
    <row r="262" spans="1:6" ht="11.1" customHeight="1">
      <c r="A262" s="345"/>
      <c r="B262" s="331" t="s">
        <v>1030</v>
      </c>
      <c r="C262" s="332" t="s">
        <v>1031</v>
      </c>
      <c r="D262" s="333">
        <v>9.3365999999999989</v>
      </c>
      <c r="E262" s="334"/>
      <c r="F262" s="334"/>
    </row>
    <row r="263" spans="1:6" ht="11.1" customHeight="1">
      <c r="A263" s="345"/>
      <c r="B263" s="331" t="s">
        <v>1032</v>
      </c>
      <c r="C263" s="332" t="s">
        <v>1033</v>
      </c>
      <c r="D263" s="333">
        <v>10.0282</v>
      </c>
      <c r="E263" s="334"/>
      <c r="F263" s="334"/>
    </row>
    <row r="264" spans="1:6" ht="11.1" customHeight="1">
      <c r="A264" s="345"/>
      <c r="B264" s="331" t="s">
        <v>1034</v>
      </c>
      <c r="C264" s="332" t="s">
        <v>1035</v>
      </c>
      <c r="D264" s="333">
        <v>10.087480000000001</v>
      </c>
      <c r="E264" s="334"/>
      <c r="F264" s="334"/>
    </row>
    <row r="265" spans="1:6" ht="11.1" customHeight="1">
      <c r="A265" s="345"/>
      <c r="B265" s="331" t="s">
        <v>1036</v>
      </c>
      <c r="C265" s="332" t="s">
        <v>1037</v>
      </c>
      <c r="D265" s="333">
        <v>10.868</v>
      </c>
      <c r="E265" s="334"/>
      <c r="F265" s="334"/>
    </row>
    <row r="266" spans="1:6" ht="11.1" customHeight="1">
      <c r="A266" s="345"/>
      <c r="B266" s="331" t="s">
        <v>1038</v>
      </c>
      <c r="C266" s="332" t="s">
        <v>1039</v>
      </c>
      <c r="D266" s="333">
        <v>11.144639999999999</v>
      </c>
      <c r="E266" s="334"/>
      <c r="F266" s="334"/>
    </row>
    <row r="267" spans="1:6" ht="11.1" customHeight="1">
      <c r="A267" s="345"/>
      <c r="B267" s="331" t="s">
        <v>1040</v>
      </c>
      <c r="C267" s="332" t="s">
        <v>1041</v>
      </c>
      <c r="D267" s="333">
        <v>11.856000000000002</v>
      </c>
      <c r="E267" s="334"/>
      <c r="F267" s="334"/>
    </row>
    <row r="268" spans="1:6" ht="11.1" customHeight="1">
      <c r="A268" s="345"/>
      <c r="B268" s="331" t="s">
        <v>1042</v>
      </c>
      <c r="C268" s="332" t="s">
        <v>1043</v>
      </c>
      <c r="D268" s="333">
        <v>11.954800000000001</v>
      </c>
      <c r="E268" s="334"/>
      <c r="F268" s="334"/>
    </row>
    <row r="269" spans="1:6" ht="11.1" customHeight="1">
      <c r="A269" s="345"/>
      <c r="B269" s="331" t="s">
        <v>1044</v>
      </c>
      <c r="C269" s="332" t="s">
        <v>1045</v>
      </c>
      <c r="D269" s="333">
        <v>13.338000000000001</v>
      </c>
      <c r="E269" s="334"/>
      <c r="F269" s="334"/>
    </row>
    <row r="270" spans="1:6" ht="11.1" customHeight="1">
      <c r="A270" s="345"/>
      <c r="B270" s="331" t="s">
        <v>1046</v>
      </c>
      <c r="C270" s="332" t="s">
        <v>1047</v>
      </c>
      <c r="D270" s="333">
        <v>15.73884</v>
      </c>
      <c r="E270" s="334"/>
      <c r="F270" s="334"/>
    </row>
    <row r="271" spans="1:6" ht="11.1" customHeight="1">
      <c r="A271" s="345"/>
      <c r="B271" s="341"/>
      <c r="C271" s="338"/>
      <c r="D271" s="341"/>
      <c r="E271" s="334"/>
      <c r="F271" s="334"/>
    </row>
    <row r="272" spans="1:6" ht="19.5" customHeight="1" thickBot="1">
      <c r="A272" s="345"/>
      <c r="B272" s="324" t="s">
        <v>1048</v>
      </c>
      <c r="C272" s="324"/>
      <c r="D272" s="324"/>
      <c r="E272" s="334"/>
      <c r="F272" s="334"/>
    </row>
    <row r="273" spans="1:6" ht="11.1" customHeight="1" thickBot="1">
      <c r="A273" s="308"/>
      <c r="B273" s="327" t="s">
        <v>317</v>
      </c>
      <c r="C273" s="328" t="s">
        <v>177</v>
      </c>
      <c r="D273" s="329" t="s">
        <v>612</v>
      </c>
      <c r="E273" s="334"/>
      <c r="F273" s="334"/>
    </row>
    <row r="274" spans="1:6" ht="11.1" customHeight="1">
      <c r="A274" s="308"/>
      <c r="B274" s="331" t="s">
        <v>1049</v>
      </c>
      <c r="C274" s="332" t="s">
        <v>1050</v>
      </c>
      <c r="D274" s="333">
        <v>9.01</v>
      </c>
      <c r="E274" s="334"/>
      <c r="F274" s="334"/>
    </row>
    <row r="275" spans="1:6" ht="11.1" customHeight="1">
      <c r="A275" s="308"/>
      <c r="B275" s="331" t="s">
        <v>1051</v>
      </c>
      <c r="C275" s="332" t="s">
        <v>1052</v>
      </c>
      <c r="D275" s="333">
        <v>21.686599999999999</v>
      </c>
      <c r="E275" s="334"/>
      <c r="F275" s="334"/>
    </row>
    <row r="276" spans="1:6" ht="11.1" customHeight="1">
      <c r="A276" s="326"/>
      <c r="B276" s="331" t="s">
        <v>1053</v>
      </c>
      <c r="C276" s="332" t="s">
        <v>1054</v>
      </c>
      <c r="D276" s="333">
        <v>11.16</v>
      </c>
      <c r="E276" s="334"/>
      <c r="F276" s="334"/>
    </row>
    <row r="277" spans="1:6" ht="11.1" customHeight="1">
      <c r="A277" s="345"/>
      <c r="B277" s="331" t="s">
        <v>1055</v>
      </c>
      <c r="C277" s="332" t="s">
        <v>1056</v>
      </c>
      <c r="D277" s="333">
        <v>34.58</v>
      </c>
      <c r="E277" s="334"/>
      <c r="F277" s="334"/>
    </row>
    <row r="278" spans="1:6" ht="11.1" customHeight="1">
      <c r="A278" s="345"/>
      <c r="B278" s="331" t="s">
        <v>1057</v>
      </c>
      <c r="C278" s="332" t="s">
        <v>1058</v>
      </c>
      <c r="D278" s="333">
        <v>24.897600000000001</v>
      </c>
      <c r="E278" s="334"/>
      <c r="F278" s="334"/>
    </row>
    <row r="279" spans="1:6" ht="11.1" customHeight="1">
      <c r="A279" s="345"/>
      <c r="B279" s="331" t="s">
        <v>1059</v>
      </c>
      <c r="C279" s="332" t="s">
        <v>1060</v>
      </c>
      <c r="D279" s="333">
        <v>39.273000000000003</v>
      </c>
      <c r="E279" s="334"/>
      <c r="F279" s="334"/>
    </row>
    <row r="280" spans="1:6" ht="11.1" customHeight="1">
      <c r="A280" s="345"/>
      <c r="B280" s="331" t="s">
        <v>1061</v>
      </c>
      <c r="C280" s="332" t="s">
        <v>1062</v>
      </c>
      <c r="D280" s="333">
        <v>25.441000000000003</v>
      </c>
      <c r="E280" s="334"/>
      <c r="F280" s="334"/>
    </row>
    <row r="281" spans="1:6" ht="11.1" customHeight="1">
      <c r="A281" s="345"/>
      <c r="B281" s="331" t="s">
        <v>1063</v>
      </c>
      <c r="C281" s="332" t="s">
        <v>1064</v>
      </c>
      <c r="D281" s="333">
        <v>41.298400000000001</v>
      </c>
      <c r="E281" s="334"/>
      <c r="F281" s="334"/>
    </row>
    <row r="282" spans="1:6" ht="11.1" customHeight="1">
      <c r="A282" s="345"/>
      <c r="B282" s="331" t="s">
        <v>1065</v>
      </c>
      <c r="C282" s="332" t="s">
        <v>1066</v>
      </c>
      <c r="D282" s="333">
        <v>27.762800000000002</v>
      </c>
      <c r="E282" s="334"/>
      <c r="F282" s="334"/>
    </row>
    <row r="283" spans="1:6" ht="11.1" customHeight="1">
      <c r="A283" s="345"/>
      <c r="B283" s="331" t="s">
        <v>1067</v>
      </c>
      <c r="C283" s="332" t="s">
        <v>1068</v>
      </c>
      <c r="D283" s="333">
        <v>42.069040000000001</v>
      </c>
      <c r="E283" s="334"/>
      <c r="F283" s="334"/>
    </row>
    <row r="284" spans="1:6" ht="11.1" customHeight="1">
      <c r="A284" s="345"/>
      <c r="B284" s="331" t="s">
        <v>1069</v>
      </c>
      <c r="C284" s="332" t="s">
        <v>1070</v>
      </c>
      <c r="D284" s="333">
        <v>29.5412</v>
      </c>
      <c r="E284" s="334"/>
      <c r="F284" s="334"/>
    </row>
    <row r="285" spans="1:6" ht="11.1" customHeight="1">
      <c r="A285" s="345"/>
      <c r="B285" s="331" t="s">
        <v>1071</v>
      </c>
      <c r="C285" s="332" t="s">
        <v>1072</v>
      </c>
      <c r="D285" s="333">
        <v>55.288480000000007</v>
      </c>
      <c r="E285" s="334"/>
      <c r="F285" s="334"/>
    </row>
    <row r="286" spans="1:6" ht="11.1" customHeight="1">
      <c r="A286" s="345"/>
      <c r="B286" s="331" t="s">
        <v>1073</v>
      </c>
      <c r="C286" s="332" t="s">
        <v>1074</v>
      </c>
      <c r="D286" s="333">
        <v>34.777600000000007</v>
      </c>
      <c r="E286" s="334"/>
      <c r="F286" s="334"/>
    </row>
    <row r="287" spans="1:6" ht="11.1" customHeight="1">
      <c r="A287" s="345"/>
      <c r="B287" s="331" t="s">
        <v>1075</v>
      </c>
      <c r="C287" s="332" t="s">
        <v>1076</v>
      </c>
      <c r="D287" s="333">
        <v>57.6004</v>
      </c>
      <c r="E287" s="334"/>
      <c r="F287" s="334"/>
    </row>
    <row r="288" spans="1:6" ht="11.1" customHeight="1">
      <c r="A288" s="345"/>
      <c r="B288" s="331" t="s">
        <v>1077</v>
      </c>
      <c r="C288" s="332" t="s">
        <v>1078</v>
      </c>
      <c r="D288" s="333">
        <v>38.976600000000005</v>
      </c>
      <c r="E288" s="334"/>
      <c r="F288" s="334"/>
    </row>
    <row r="289" spans="1:6" ht="11.1" customHeight="1">
      <c r="A289" s="345"/>
      <c r="B289" s="331" t="s">
        <v>1079</v>
      </c>
      <c r="C289" s="332" t="s">
        <v>1080</v>
      </c>
      <c r="D289" s="333">
        <v>70.64200000000001</v>
      </c>
      <c r="E289" s="334"/>
      <c r="F289" s="334"/>
    </row>
    <row r="290" spans="1:6" ht="11.1" customHeight="1">
      <c r="A290" s="345"/>
      <c r="B290" s="331" t="s">
        <v>1081</v>
      </c>
      <c r="C290" s="332" t="s">
        <v>1082</v>
      </c>
      <c r="D290" s="333">
        <v>42.681600000000003</v>
      </c>
      <c r="E290" s="334"/>
      <c r="F290" s="334"/>
    </row>
    <row r="291" spans="1:6" ht="11.1" customHeight="1">
      <c r="A291" s="345"/>
      <c r="B291" s="331" t="s">
        <v>1083</v>
      </c>
      <c r="C291" s="332" t="s">
        <v>1084</v>
      </c>
      <c r="D291" s="333">
        <v>88.524799999999985</v>
      </c>
      <c r="E291" s="334"/>
      <c r="F291" s="334"/>
    </row>
    <row r="292" spans="1:6" ht="11.1" customHeight="1">
      <c r="A292" s="345"/>
      <c r="B292" s="331" t="s">
        <v>1085</v>
      </c>
      <c r="C292" s="332" t="s">
        <v>1086</v>
      </c>
      <c r="D292" s="333">
        <v>65.998400000000004</v>
      </c>
      <c r="E292" s="334"/>
      <c r="F292" s="334"/>
    </row>
    <row r="293" spans="1:6" ht="11.1" customHeight="1">
      <c r="A293" s="345"/>
      <c r="B293" s="331" t="s">
        <v>1087</v>
      </c>
      <c r="C293" s="332" t="s">
        <v>1088</v>
      </c>
      <c r="D293" s="333">
        <v>77.311000000000007</v>
      </c>
      <c r="E293" s="334"/>
      <c r="F293" s="334"/>
    </row>
    <row r="294" spans="1:6" ht="11.1" customHeight="1">
      <c r="A294" s="345"/>
      <c r="B294" s="331" t="s">
        <v>1089</v>
      </c>
      <c r="C294" s="332" t="s">
        <v>1090</v>
      </c>
      <c r="D294" s="333">
        <v>96.181799999999996</v>
      </c>
      <c r="E294" s="334"/>
      <c r="F294" s="334"/>
    </row>
    <row r="295" spans="1:6" ht="11.1" customHeight="1">
      <c r="A295" s="345"/>
      <c r="B295" s="331" t="s">
        <v>1091</v>
      </c>
      <c r="C295" s="332" t="s">
        <v>1092</v>
      </c>
      <c r="D295" s="333">
        <v>136.88740000000001</v>
      </c>
      <c r="E295" s="334"/>
      <c r="F295" s="334"/>
    </row>
    <row r="296" spans="1:6" ht="11.1" customHeight="1">
      <c r="A296" s="345"/>
      <c r="B296" s="331" t="s">
        <v>1093</v>
      </c>
      <c r="C296" s="332" t="s">
        <v>1094</v>
      </c>
      <c r="D296" s="333">
        <v>154.91840000000002</v>
      </c>
      <c r="E296" s="334"/>
      <c r="F296" s="334"/>
    </row>
    <row r="297" spans="1:6" ht="11.1" customHeight="1">
      <c r="A297" s="345"/>
      <c r="B297" s="331" t="s">
        <v>1095</v>
      </c>
      <c r="C297" s="332" t="s">
        <v>1096</v>
      </c>
      <c r="D297" s="333">
        <v>160.303</v>
      </c>
      <c r="E297" s="334"/>
      <c r="F297" s="334"/>
    </row>
    <row r="298" spans="1:6" ht="11.1" customHeight="1">
      <c r="A298" s="345"/>
      <c r="B298" s="341"/>
      <c r="C298" s="338"/>
      <c r="D298" s="341"/>
      <c r="E298" s="334"/>
      <c r="F298" s="334"/>
    </row>
    <row r="299" spans="1:6" ht="11.1" customHeight="1">
      <c r="A299" s="345"/>
      <c r="B299" s="341"/>
      <c r="C299" s="338"/>
      <c r="D299" s="341"/>
      <c r="E299" s="334"/>
      <c r="F299" s="334"/>
    </row>
    <row r="300" spans="1:6" ht="15" customHeight="1" thickBot="1">
      <c r="A300" s="345"/>
      <c r="B300" s="324" t="s">
        <v>1097</v>
      </c>
      <c r="C300" s="324"/>
      <c r="D300" s="324"/>
      <c r="E300" s="334"/>
      <c r="F300" s="334"/>
    </row>
    <row r="301" spans="1:6" ht="11.1" customHeight="1" thickBot="1">
      <c r="A301" s="308"/>
      <c r="B301" s="327" t="s">
        <v>317</v>
      </c>
      <c r="C301" s="328" t="s">
        <v>177</v>
      </c>
      <c r="D301" s="329" t="s">
        <v>612</v>
      </c>
      <c r="E301" s="334"/>
      <c r="F301" s="334"/>
    </row>
    <row r="302" spans="1:6" ht="11.1" customHeight="1">
      <c r="A302" s="308"/>
      <c r="B302" s="331" t="s">
        <v>1098</v>
      </c>
      <c r="C302" s="332" t="s">
        <v>1099</v>
      </c>
      <c r="D302" s="333">
        <v>31.171400000000002</v>
      </c>
      <c r="E302" s="334"/>
      <c r="F302" s="334"/>
    </row>
    <row r="303" spans="1:6" ht="11.1" customHeight="1">
      <c r="A303" s="308"/>
      <c r="B303" s="331" t="s">
        <v>1100</v>
      </c>
      <c r="C303" s="332" t="s">
        <v>1101</v>
      </c>
      <c r="D303" s="333">
        <v>19.760000000000002</v>
      </c>
      <c r="E303" s="334"/>
      <c r="F303" s="334"/>
    </row>
    <row r="304" spans="1:6" ht="11.1" customHeight="1">
      <c r="A304" s="326"/>
      <c r="B304" s="331" t="s">
        <v>1102</v>
      </c>
      <c r="C304" s="332" t="s">
        <v>1103</v>
      </c>
      <c r="D304" s="333">
        <v>33.450000000000003</v>
      </c>
      <c r="E304" s="334"/>
      <c r="F304" s="334"/>
    </row>
    <row r="305" spans="1:6" ht="11.1" customHeight="1">
      <c r="A305" s="345"/>
      <c r="B305" s="331" t="s">
        <v>1104</v>
      </c>
      <c r="C305" s="332" t="s">
        <v>1105</v>
      </c>
      <c r="D305" s="333">
        <v>22.66</v>
      </c>
      <c r="E305" s="334"/>
      <c r="F305" s="334"/>
    </row>
    <row r="306" spans="1:6" ht="11.1" customHeight="1">
      <c r="A306" s="345"/>
      <c r="B306" s="331" t="s">
        <v>1106</v>
      </c>
      <c r="C306" s="332" t="s">
        <v>1107</v>
      </c>
      <c r="D306" s="333">
        <v>33.453679999999999</v>
      </c>
      <c r="E306" s="334"/>
      <c r="F306" s="334"/>
    </row>
    <row r="307" spans="1:6" ht="11.1" customHeight="1">
      <c r="A307" s="345"/>
      <c r="B307" s="331" t="s">
        <v>1108</v>
      </c>
      <c r="C307" s="332" t="s">
        <v>1109</v>
      </c>
      <c r="D307" s="333">
        <v>22.664720000000003</v>
      </c>
      <c r="E307" s="334"/>
      <c r="F307" s="334"/>
    </row>
    <row r="308" spans="1:6" ht="11.1" customHeight="1">
      <c r="A308" s="345"/>
      <c r="B308" s="331" t="s">
        <v>1110</v>
      </c>
      <c r="C308" s="332" t="s">
        <v>1111</v>
      </c>
      <c r="D308" s="333">
        <v>23.89</v>
      </c>
      <c r="E308" s="334"/>
      <c r="F308" s="334"/>
    </row>
    <row r="309" spans="1:6" ht="11.1" customHeight="1">
      <c r="A309" s="345"/>
      <c r="B309" s="331" t="s">
        <v>1112</v>
      </c>
      <c r="C309" s="332" t="s">
        <v>1113</v>
      </c>
      <c r="D309" s="333">
        <v>35.409920000000007</v>
      </c>
      <c r="E309" s="334"/>
      <c r="F309" s="334"/>
    </row>
    <row r="310" spans="1:6" ht="11.1" customHeight="1">
      <c r="A310" s="345"/>
      <c r="B310" s="331" t="s">
        <v>1114</v>
      </c>
      <c r="C310" s="332" t="s">
        <v>1115</v>
      </c>
      <c r="D310" s="333">
        <v>23.88984</v>
      </c>
      <c r="E310" s="334"/>
      <c r="F310" s="334"/>
    </row>
    <row r="311" spans="1:6" ht="11.1" customHeight="1">
      <c r="A311" s="345"/>
      <c r="B311" s="331" t="s">
        <v>1116</v>
      </c>
      <c r="C311" s="332" t="s">
        <v>1117</v>
      </c>
      <c r="D311" s="333">
        <v>40.359800000000007</v>
      </c>
      <c r="E311" s="334"/>
      <c r="F311" s="334"/>
    </row>
    <row r="312" spans="1:6" ht="11.1" customHeight="1">
      <c r="A312" s="345"/>
      <c r="B312" s="331" t="s">
        <v>1118</v>
      </c>
      <c r="C312" s="332" t="s">
        <v>1119</v>
      </c>
      <c r="D312" s="333">
        <v>26.715520000000001</v>
      </c>
      <c r="E312" s="334"/>
      <c r="F312" s="334"/>
    </row>
    <row r="313" spans="1:6" ht="11.1" customHeight="1">
      <c r="A313" s="345"/>
      <c r="B313" s="331" t="s">
        <v>1120</v>
      </c>
      <c r="C313" s="332" t="s">
        <v>1121</v>
      </c>
      <c r="D313" s="333">
        <v>41.743000000000002</v>
      </c>
      <c r="E313" s="334"/>
      <c r="F313" s="334"/>
    </row>
    <row r="314" spans="1:6" ht="11.1" customHeight="1">
      <c r="A314" s="345"/>
      <c r="B314" s="331" t="s">
        <v>1122</v>
      </c>
      <c r="C314" s="332" t="s">
        <v>1123</v>
      </c>
      <c r="D314" s="333">
        <v>29.64</v>
      </c>
      <c r="E314" s="334"/>
      <c r="F314" s="334"/>
    </row>
    <row r="315" spans="1:6" ht="11.1" customHeight="1">
      <c r="A315" s="345"/>
      <c r="B315" s="331" t="s">
        <v>1124</v>
      </c>
      <c r="C315" s="332" t="s">
        <v>1125</v>
      </c>
      <c r="D315" s="333">
        <v>46.287800000000004</v>
      </c>
      <c r="E315" s="334"/>
      <c r="F315" s="334"/>
    </row>
    <row r="316" spans="1:6" ht="11.1" customHeight="1">
      <c r="A316" s="345"/>
      <c r="B316" s="331" t="s">
        <v>1126</v>
      </c>
      <c r="C316" s="332" t="s">
        <v>1127</v>
      </c>
      <c r="D316" s="333">
        <v>28.671759999999999</v>
      </c>
      <c r="E316" s="334"/>
      <c r="F316" s="334"/>
    </row>
    <row r="317" spans="1:6" ht="11.1" customHeight="1">
      <c r="A317" s="345"/>
      <c r="B317" s="331" t="s">
        <v>1128</v>
      </c>
      <c r="C317" s="332" t="s">
        <v>1129</v>
      </c>
      <c r="D317" s="333">
        <v>57.155800000000006</v>
      </c>
      <c r="E317" s="334"/>
      <c r="F317" s="334"/>
    </row>
    <row r="318" spans="1:6" ht="11.1" customHeight="1">
      <c r="A318" s="345"/>
      <c r="B318" s="331" t="s">
        <v>1130</v>
      </c>
      <c r="C318" s="332" t="s">
        <v>1131</v>
      </c>
      <c r="D318" s="333">
        <v>38.334400000000002</v>
      </c>
      <c r="E318" s="334"/>
      <c r="F318" s="334"/>
    </row>
    <row r="319" spans="1:6" ht="11.1" customHeight="1">
      <c r="A319" s="345"/>
      <c r="B319" s="331" t="s">
        <v>1132</v>
      </c>
      <c r="C319" s="332" t="s">
        <v>1133</v>
      </c>
      <c r="D319" s="333">
        <v>60.011120000000005</v>
      </c>
      <c r="E319" s="334"/>
      <c r="F319" s="334"/>
    </row>
    <row r="320" spans="1:6" ht="11.1" customHeight="1">
      <c r="A320" s="345"/>
      <c r="B320" s="331" t="s">
        <v>1134</v>
      </c>
      <c r="C320" s="332" t="s">
        <v>1135</v>
      </c>
      <c r="D320" s="333">
        <v>37.425440000000002</v>
      </c>
      <c r="E320" s="334"/>
      <c r="F320" s="334"/>
    </row>
    <row r="321" spans="1:6" ht="11.1" customHeight="1">
      <c r="A321" s="345"/>
      <c r="B321" s="331" t="s">
        <v>1136</v>
      </c>
      <c r="C321" s="332" t="s">
        <v>1137</v>
      </c>
      <c r="D321" s="333">
        <v>61.562280000000008</v>
      </c>
      <c r="E321" s="334"/>
      <c r="F321" s="334"/>
    </row>
    <row r="322" spans="1:6" ht="11.1" customHeight="1">
      <c r="A322" s="345"/>
      <c r="B322" s="331" t="s">
        <v>1138</v>
      </c>
      <c r="C322" s="332" t="s">
        <v>1139</v>
      </c>
      <c r="D322" s="333">
        <v>41.999880000000005</v>
      </c>
      <c r="E322" s="334"/>
      <c r="F322" s="334"/>
    </row>
    <row r="323" spans="1:6" ht="11.1" customHeight="1">
      <c r="A323" s="345"/>
      <c r="B323" s="331" t="s">
        <v>1140</v>
      </c>
      <c r="C323" s="332" t="s">
        <v>1141</v>
      </c>
      <c r="D323" s="333">
        <v>75.483200000000011</v>
      </c>
      <c r="E323" s="334"/>
      <c r="F323" s="334"/>
    </row>
    <row r="324" spans="1:6" ht="11.1" customHeight="1">
      <c r="A324" s="345"/>
      <c r="B324" s="331" t="s">
        <v>1142</v>
      </c>
      <c r="C324" s="332" t="s">
        <v>1143</v>
      </c>
      <c r="D324" s="333">
        <v>43.037280000000003</v>
      </c>
      <c r="E324" s="334"/>
      <c r="F324" s="334"/>
    </row>
    <row r="325" spans="1:6" ht="11.1" customHeight="1">
      <c r="A325" s="345"/>
      <c r="B325" s="331" t="s">
        <v>1144</v>
      </c>
      <c r="C325" s="332" t="s">
        <v>1145</v>
      </c>
      <c r="D325" s="333">
        <v>91.251680000000007</v>
      </c>
      <c r="E325" s="334"/>
      <c r="F325" s="334"/>
    </row>
    <row r="326" spans="1:6" ht="11.1" customHeight="1">
      <c r="A326" s="345"/>
      <c r="B326" s="331" t="s">
        <v>1146</v>
      </c>
      <c r="C326" s="332" t="s">
        <v>1147</v>
      </c>
      <c r="D326" s="333">
        <v>65.701999999999998</v>
      </c>
      <c r="E326" s="334"/>
      <c r="F326" s="334"/>
    </row>
    <row r="327" spans="1:6" ht="11.1" customHeight="1">
      <c r="A327" s="345"/>
      <c r="B327" s="331" t="s">
        <v>1148</v>
      </c>
      <c r="C327" s="332" t="s">
        <v>1149</v>
      </c>
      <c r="D327" s="333">
        <v>110.77456000000001</v>
      </c>
      <c r="E327" s="334"/>
      <c r="F327" s="334"/>
    </row>
    <row r="328" spans="1:6" ht="11.1" customHeight="1">
      <c r="A328" s="345"/>
      <c r="B328" s="331" t="s">
        <v>1150</v>
      </c>
      <c r="C328" s="332" t="s">
        <v>1151</v>
      </c>
      <c r="D328" s="333">
        <v>84.078800000000001</v>
      </c>
      <c r="E328" s="334"/>
      <c r="F328" s="334"/>
    </row>
    <row r="329" spans="1:6" ht="11.1" customHeight="1">
      <c r="A329" s="345"/>
      <c r="B329" s="331" t="s">
        <v>1152</v>
      </c>
      <c r="C329" s="332" t="s">
        <v>1153</v>
      </c>
      <c r="D329" s="333">
        <v>139.95020000000002</v>
      </c>
      <c r="E329" s="334"/>
      <c r="F329" s="334"/>
    </row>
    <row r="330" spans="1:6" ht="11.1" customHeight="1">
      <c r="A330" s="345"/>
      <c r="B330" s="331" t="s">
        <v>1154</v>
      </c>
      <c r="C330" s="332" t="s">
        <v>1155</v>
      </c>
      <c r="D330" s="333">
        <v>104.23400000000001</v>
      </c>
      <c r="E330" s="334"/>
      <c r="F330" s="334"/>
    </row>
    <row r="331" spans="1:6" ht="11.1" customHeight="1">
      <c r="A331" s="345"/>
      <c r="B331" s="331" t="s">
        <v>1156</v>
      </c>
      <c r="C331" s="332" t="s">
        <v>1157</v>
      </c>
      <c r="D331" s="333">
        <v>173.59159999999997</v>
      </c>
      <c r="E331" s="334"/>
      <c r="F331" s="334"/>
    </row>
    <row r="332" spans="1:6" ht="11.1" customHeight="1">
      <c r="A332" s="345"/>
      <c r="B332" s="331" t="s">
        <v>1158</v>
      </c>
      <c r="C332" s="332" t="s">
        <v>1159</v>
      </c>
      <c r="D332" s="333">
        <v>142.08428000000001</v>
      </c>
      <c r="E332" s="334"/>
      <c r="F332" s="334"/>
    </row>
    <row r="333" spans="1:6" ht="11.1" customHeight="1">
      <c r="A333" s="345"/>
      <c r="B333" s="331" t="s">
        <v>1160</v>
      </c>
      <c r="C333" s="332" t="s">
        <v>1161</v>
      </c>
      <c r="D333" s="333">
        <v>178.43280000000001</v>
      </c>
      <c r="E333" s="334"/>
      <c r="F333" s="334"/>
    </row>
    <row r="334" spans="1:6" ht="11.1" customHeight="1">
      <c r="A334" s="345"/>
      <c r="B334" s="331" t="s">
        <v>1162</v>
      </c>
      <c r="C334" s="332" t="s">
        <v>1163</v>
      </c>
      <c r="D334" s="333">
        <v>217.70580000000001</v>
      </c>
      <c r="E334" s="334"/>
      <c r="F334" s="334"/>
    </row>
    <row r="335" spans="1:6" ht="11.1" customHeight="1">
      <c r="A335" s="345"/>
      <c r="B335" s="339"/>
      <c r="C335" s="340"/>
      <c r="D335" s="339"/>
      <c r="E335" s="334"/>
      <c r="F335" s="334"/>
    </row>
    <row r="336" spans="1:6" ht="18.75" customHeight="1" thickBot="1">
      <c r="A336" s="345"/>
      <c r="B336" s="324" t="s">
        <v>1164</v>
      </c>
      <c r="C336" s="324"/>
      <c r="D336" s="324"/>
      <c r="E336" s="334"/>
      <c r="F336" s="334"/>
    </row>
    <row r="337" spans="1:6" ht="11.1" customHeight="1" thickBot="1">
      <c r="A337" s="308"/>
      <c r="B337" s="327" t="s">
        <v>317</v>
      </c>
      <c r="C337" s="328" t="s">
        <v>177</v>
      </c>
      <c r="D337" s="329" t="s">
        <v>612</v>
      </c>
      <c r="E337" s="334"/>
      <c r="F337" s="334"/>
    </row>
    <row r="338" spans="1:6" ht="11.1" customHeight="1">
      <c r="A338" s="308"/>
      <c r="B338" s="331" t="s">
        <v>1165</v>
      </c>
      <c r="C338" s="332" t="s">
        <v>1166</v>
      </c>
      <c r="D338" s="333">
        <v>15.709200000000001</v>
      </c>
      <c r="E338" s="334"/>
      <c r="F338" s="334"/>
    </row>
    <row r="339" spans="1:6" ht="11.1" customHeight="1">
      <c r="A339" s="308"/>
      <c r="B339" s="331" t="s">
        <v>1167</v>
      </c>
      <c r="C339" s="332" t="s">
        <v>1168</v>
      </c>
      <c r="D339" s="333">
        <v>6.0762000000000009</v>
      </c>
      <c r="E339" s="334"/>
      <c r="F339" s="334"/>
    </row>
    <row r="340" spans="1:6" ht="11.1" customHeight="1">
      <c r="A340" s="326"/>
      <c r="B340" s="331" t="s">
        <v>1169</v>
      </c>
      <c r="C340" s="332" t="s">
        <v>1170</v>
      </c>
      <c r="D340" s="333">
        <v>9.3365999999999989</v>
      </c>
      <c r="E340" s="334"/>
      <c r="F340" s="334"/>
    </row>
    <row r="341" spans="1:6" ht="11.1" customHeight="1">
      <c r="A341" s="345"/>
      <c r="B341" s="331" t="s">
        <v>1171</v>
      </c>
      <c r="C341" s="332" t="s">
        <v>1172</v>
      </c>
      <c r="D341" s="333">
        <v>19.559999999999999</v>
      </c>
      <c r="E341" s="334"/>
      <c r="F341" s="334"/>
    </row>
    <row r="342" spans="1:6" ht="11.1" customHeight="1">
      <c r="A342" s="345"/>
      <c r="B342" s="331" t="s">
        <v>1173</v>
      </c>
      <c r="C342" s="332" t="s">
        <v>1174</v>
      </c>
      <c r="D342" s="333">
        <v>3.87</v>
      </c>
      <c r="E342" s="334"/>
      <c r="F342" s="334"/>
    </row>
    <row r="343" spans="1:6" ht="11.1" customHeight="1">
      <c r="A343" s="345"/>
      <c r="B343" s="331" t="s">
        <v>1175</v>
      </c>
      <c r="C343" s="332" t="s">
        <v>1176</v>
      </c>
      <c r="D343" s="333">
        <v>12.1</v>
      </c>
      <c r="E343" s="334"/>
      <c r="F343" s="334"/>
    </row>
    <row r="344" spans="1:6" ht="11.1" customHeight="1">
      <c r="A344" s="345"/>
      <c r="B344" s="331" t="s">
        <v>1177</v>
      </c>
      <c r="C344" s="332" t="s">
        <v>1178</v>
      </c>
      <c r="D344" s="333">
        <v>19.5624</v>
      </c>
      <c r="E344" s="334"/>
      <c r="F344" s="334"/>
    </row>
    <row r="345" spans="1:6" ht="11.1" customHeight="1">
      <c r="A345" s="345"/>
      <c r="B345" s="331" t="s">
        <v>1179</v>
      </c>
      <c r="C345" s="332" t="s">
        <v>1180</v>
      </c>
      <c r="D345" s="333">
        <v>7.805200000000001</v>
      </c>
      <c r="E345" s="334"/>
      <c r="F345" s="334"/>
    </row>
    <row r="346" spans="1:6" ht="11.1" customHeight="1">
      <c r="A346" s="345"/>
      <c r="B346" s="331" t="s">
        <v>1181</v>
      </c>
      <c r="C346" s="332" t="s">
        <v>1182</v>
      </c>
      <c r="D346" s="333">
        <v>8.8722400000000015</v>
      </c>
      <c r="E346" s="334"/>
      <c r="F346" s="334"/>
    </row>
    <row r="347" spans="1:6" ht="11.1" customHeight="1">
      <c r="A347" s="345"/>
      <c r="B347" s="331" t="s">
        <v>1183</v>
      </c>
      <c r="C347" s="332" t="s">
        <v>1184</v>
      </c>
      <c r="D347" s="333">
        <v>12.103000000000002</v>
      </c>
      <c r="E347" s="334"/>
      <c r="F347" s="334"/>
    </row>
    <row r="348" spans="1:6" ht="11.1" customHeight="1">
      <c r="A348" s="345"/>
      <c r="B348" s="331" t="s">
        <v>1185</v>
      </c>
      <c r="C348" s="332" t="s">
        <v>1186</v>
      </c>
      <c r="D348" s="333">
        <v>21.54</v>
      </c>
      <c r="E348" s="334"/>
      <c r="F348" s="334"/>
    </row>
    <row r="349" spans="1:6" ht="11.1" customHeight="1">
      <c r="A349" s="345"/>
      <c r="B349" s="331" t="s">
        <v>1187</v>
      </c>
      <c r="C349" s="332" t="s">
        <v>1188</v>
      </c>
      <c r="D349" s="333">
        <v>8.2100000000000009</v>
      </c>
      <c r="E349" s="334"/>
      <c r="F349" s="334"/>
    </row>
    <row r="350" spans="1:6" ht="11.1" customHeight="1">
      <c r="A350" s="345"/>
      <c r="B350" s="331" t="s">
        <v>1189</v>
      </c>
      <c r="C350" s="332" t="s">
        <v>1190</v>
      </c>
      <c r="D350" s="333">
        <v>12.94</v>
      </c>
      <c r="E350" s="334"/>
      <c r="F350" s="334"/>
    </row>
    <row r="351" spans="1:6" ht="11.1" customHeight="1">
      <c r="A351" s="345"/>
      <c r="B351" s="331" t="s">
        <v>1191</v>
      </c>
      <c r="C351" s="332" t="s">
        <v>1192</v>
      </c>
      <c r="D351" s="333">
        <v>21.538400000000003</v>
      </c>
      <c r="E351" s="334"/>
      <c r="F351" s="334"/>
    </row>
    <row r="352" spans="1:6" ht="11.1" customHeight="1">
      <c r="A352" s="345"/>
      <c r="B352" s="331" t="s">
        <v>1193</v>
      </c>
      <c r="C352" s="332" t="s">
        <v>1194</v>
      </c>
      <c r="D352" s="333">
        <v>8.2102800000000009</v>
      </c>
      <c r="E352" s="334"/>
      <c r="F352" s="334"/>
    </row>
    <row r="353" spans="1:6" ht="11.1" customHeight="1">
      <c r="A353" s="345"/>
      <c r="B353" s="331" t="s">
        <v>1195</v>
      </c>
      <c r="C353" s="332" t="s">
        <v>1196</v>
      </c>
      <c r="D353" s="333">
        <v>9.4354000000000013</v>
      </c>
      <c r="E353" s="334"/>
      <c r="F353" s="334"/>
    </row>
    <row r="354" spans="1:6" ht="11.1" customHeight="1">
      <c r="A354" s="345"/>
      <c r="B354" s="331" t="s">
        <v>1197</v>
      </c>
      <c r="C354" s="332" t="s">
        <v>1198</v>
      </c>
      <c r="D354" s="333">
        <v>12.9428</v>
      </c>
      <c r="E354" s="334"/>
      <c r="F354" s="334"/>
    </row>
    <row r="355" spans="1:6" ht="11.1" customHeight="1">
      <c r="A355" s="345"/>
      <c r="B355" s="331" t="s">
        <v>1199</v>
      </c>
      <c r="C355" s="332" t="s">
        <v>1200</v>
      </c>
      <c r="D355" s="333">
        <v>22.526399999999999</v>
      </c>
      <c r="E355" s="334"/>
      <c r="F355" s="334"/>
    </row>
    <row r="356" spans="1:6" ht="11.1" customHeight="1">
      <c r="A356" s="345"/>
      <c r="B356" s="331" t="s">
        <v>1201</v>
      </c>
      <c r="C356" s="332" t="s">
        <v>1202</v>
      </c>
      <c r="D356" s="333">
        <v>8.3979999999999997</v>
      </c>
      <c r="E356" s="334"/>
      <c r="F356" s="334"/>
    </row>
    <row r="357" spans="1:6" ht="11.1" customHeight="1">
      <c r="A357" s="345"/>
      <c r="B357" s="331" t="s">
        <v>1203</v>
      </c>
      <c r="C357" s="332" t="s">
        <v>1204</v>
      </c>
      <c r="D357" s="333">
        <v>13.456560000000001</v>
      </c>
      <c r="E357" s="334"/>
      <c r="F357" s="334"/>
    </row>
    <row r="358" spans="1:6" ht="11.1" customHeight="1">
      <c r="A358" s="345"/>
      <c r="B358" s="331" t="s">
        <v>1205</v>
      </c>
      <c r="C358" s="332" t="s">
        <v>1206</v>
      </c>
      <c r="D358" s="333">
        <v>24.7</v>
      </c>
      <c r="E358" s="334"/>
      <c r="F358" s="334"/>
    </row>
    <row r="359" spans="1:6" ht="11.1" customHeight="1">
      <c r="A359" s="345"/>
      <c r="B359" s="331" t="s">
        <v>1207</v>
      </c>
      <c r="C359" s="332" t="s">
        <v>1208</v>
      </c>
      <c r="D359" s="333">
        <v>9.4354000000000013</v>
      </c>
      <c r="E359" s="334"/>
      <c r="F359" s="334"/>
    </row>
    <row r="360" spans="1:6" ht="11.1" customHeight="1">
      <c r="A360" s="345"/>
      <c r="B360" s="331" t="s">
        <v>1209</v>
      </c>
      <c r="C360" s="332" t="s">
        <v>1210</v>
      </c>
      <c r="D360" s="333">
        <v>14.82</v>
      </c>
      <c r="E360" s="334"/>
      <c r="F360" s="334"/>
    </row>
    <row r="361" spans="1:6" ht="11.1" customHeight="1">
      <c r="A361" s="345"/>
      <c r="B361" s="331" t="s">
        <v>1211</v>
      </c>
      <c r="C361" s="332" t="s">
        <v>1212</v>
      </c>
      <c r="D361" s="333">
        <v>25.589199999999998</v>
      </c>
      <c r="E361" s="334"/>
      <c r="F361" s="334"/>
    </row>
    <row r="362" spans="1:6" ht="11.1" customHeight="1">
      <c r="A362" s="345"/>
      <c r="B362" s="331" t="s">
        <v>1213</v>
      </c>
      <c r="C362" s="332" t="s">
        <v>1214</v>
      </c>
      <c r="D362" s="333">
        <v>9.6824000000000012</v>
      </c>
      <c r="E362" s="334"/>
      <c r="F362" s="334"/>
    </row>
    <row r="363" spans="1:6" ht="11.1" customHeight="1">
      <c r="A363" s="345"/>
      <c r="B363" s="331" t="s">
        <v>1215</v>
      </c>
      <c r="C363" s="332" t="s">
        <v>1216</v>
      </c>
      <c r="D363" s="333">
        <v>15.294240000000002</v>
      </c>
      <c r="E363" s="334"/>
      <c r="F363" s="334"/>
    </row>
    <row r="364" spans="1:6" ht="11.1" customHeight="1">
      <c r="A364" s="345"/>
      <c r="B364" s="331" t="s">
        <v>1217</v>
      </c>
      <c r="C364" s="332" t="s">
        <v>1218</v>
      </c>
      <c r="D364" s="333">
        <v>29.2942</v>
      </c>
      <c r="E364" s="334"/>
      <c r="F364" s="334"/>
    </row>
    <row r="365" spans="1:6" ht="11.1" customHeight="1">
      <c r="A365" s="345"/>
      <c r="B365" s="331" t="s">
        <v>1219</v>
      </c>
      <c r="C365" s="332" t="s">
        <v>1220</v>
      </c>
      <c r="D365" s="333">
        <v>11.065599999999998</v>
      </c>
      <c r="E365" s="334"/>
      <c r="F365" s="334"/>
    </row>
    <row r="366" spans="1:6" ht="11.1" customHeight="1">
      <c r="A366" s="345"/>
      <c r="B366" s="331" t="s">
        <v>1221</v>
      </c>
      <c r="C366" s="332" t="s">
        <v>1222</v>
      </c>
      <c r="D366" s="333">
        <v>16.450199999999999</v>
      </c>
      <c r="E366" s="334"/>
      <c r="F366" s="334"/>
    </row>
    <row r="367" spans="1:6" ht="11.1" customHeight="1">
      <c r="A367" s="345"/>
      <c r="B367" s="331" t="s">
        <v>1223</v>
      </c>
      <c r="C367" s="332" t="s">
        <v>1224</v>
      </c>
      <c r="D367" s="333">
        <v>30.134</v>
      </c>
      <c r="E367" s="334"/>
      <c r="F367" s="334"/>
    </row>
    <row r="368" spans="1:6" ht="11.1" customHeight="1">
      <c r="A368" s="345"/>
      <c r="B368" s="331" t="s">
        <v>1225</v>
      </c>
      <c r="C368" s="332" t="s">
        <v>1226</v>
      </c>
      <c r="D368" s="333">
        <v>11.856000000000002</v>
      </c>
      <c r="E368" s="334"/>
      <c r="F368" s="334"/>
    </row>
    <row r="369" spans="1:6" ht="11.1" customHeight="1">
      <c r="A369" s="345"/>
      <c r="B369" s="331" t="s">
        <v>1227</v>
      </c>
      <c r="C369" s="332" t="s">
        <v>1228</v>
      </c>
      <c r="D369" s="333">
        <v>13.1898</v>
      </c>
      <c r="E369" s="334"/>
      <c r="F369" s="334"/>
    </row>
    <row r="370" spans="1:6" ht="11.1" customHeight="1">
      <c r="A370" s="345"/>
      <c r="B370" s="331" t="s">
        <v>1229</v>
      </c>
      <c r="C370" s="332" t="s">
        <v>1230</v>
      </c>
      <c r="D370" s="333">
        <v>17.9816</v>
      </c>
      <c r="E370" s="334"/>
      <c r="F370" s="334"/>
    </row>
    <row r="371" spans="1:6" ht="11.1" customHeight="1">
      <c r="A371" s="345"/>
      <c r="B371" s="331" t="s">
        <v>1231</v>
      </c>
      <c r="C371" s="332" t="s">
        <v>1232</v>
      </c>
      <c r="D371" s="333">
        <v>31.418400000000002</v>
      </c>
      <c r="E371" s="334"/>
      <c r="F371" s="334"/>
    </row>
    <row r="372" spans="1:6" ht="11.1" customHeight="1">
      <c r="A372" s="345"/>
      <c r="B372" s="331" t="s">
        <v>1233</v>
      </c>
      <c r="C372" s="332" t="s">
        <v>1234</v>
      </c>
      <c r="D372" s="333">
        <v>12.103000000000002</v>
      </c>
      <c r="E372" s="334"/>
      <c r="F372" s="334"/>
    </row>
    <row r="373" spans="1:6" ht="11.1" customHeight="1">
      <c r="A373" s="345"/>
      <c r="B373" s="331" t="s">
        <v>1235</v>
      </c>
      <c r="C373" s="332" t="s">
        <v>1236</v>
      </c>
      <c r="D373" s="333">
        <v>18.416320000000002</v>
      </c>
      <c r="E373" s="334"/>
      <c r="F373" s="334"/>
    </row>
    <row r="374" spans="1:6" ht="11.1" customHeight="1">
      <c r="A374" s="345"/>
      <c r="B374" s="331" t="s">
        <v>1237</v>
      </c>
      <c r="C374" s="332" t="s">
        <v>1238</v>
      </c>
      <c r="D374" s="333">
        <v>34.58</v>
      </c>
      <c r="E374" s="334"/>
      <c r="F374" s="334"/>
    </row>
    <row r="375" spans="1:6" ht="11.1" customHeight="1">
      <c r="A375" s="345"/>
      <c r="B375" s="331" t="s">
        <v>1239</v>
      </c>
      <c r="C375" s="332" t="s">
        <v>1240</v>
      </c>
      <c r="D375" s="333">
        <v>12.9428</v>
      </c>
      <c r="E375" s="334"/>
      <c r="F375" s="334"/>
    </row>
    <row r="376" spans="1:6" ht="11.1" customHeight="1">
      <c r="A376" s="345"/>
      <c r="B376" s="331" t="s">
        <v>1241</v>
      </c>
      <c r="C376" s="332" t="s">
        <v>1242</v>
      </c>
      <c r="D376" s="333">
        <v>15.027480000000002</v>
      </c>
      <c r="E376" s="334"/>
      <c r="F376" s="334"/>
    </row>
    <row r="377" spans="1:6" ht="11.1" customHeight="1">
      <c r="A377" s="345"/>
      <c r="B377" s="331" t="s">
        <v>1243</v>
      </c>
      <c r="C377" s="332" t="s">
        <v>1244</v>
      </c>
      <c r="D377" s="333">
        <v>20.501000000000001</v>
      </c>
      <c r="E377" s="334"/>
      <c r="F377" s="334"/>
    </row>
    <row r="378" spans="1:6" ht="11.1" customHeight="1">
      <c r="A378" s="345"/>
      <c r="B378" s="331" t="s">
        <v>1245</v>
      </c>
      <c r="C378" s="332" t="s">
        <v>1246</v>
      </c>
      <c r="D378" s="333">
        <v>44.657600000000009</v>
      </c>
      <c r="E378" s="334"/>
      <c r="F378" s="334"/>
    </row>
    <row r="379" spans="1:6" ht="11.1" customHeight="1">
      <c r="A379" s="345"/>
      <c r="B379" s="331" t="s">
        <v>1247</v>
      </c>
      <c r="C379" s="332" t="s">
        <v>1248</v>
      </c>
      <c r="D379" s="333">
        <v>23.959</v>
      </c>
      <c r="E379" s="334"/>
      <c r="F379" s="334"/>
    </row>
    <row r="380" spans="1:6" ht="11.1" customHeight="1">
      <c r="A380" s="345"/>
      <c r="B380" s="331" t="s">
        <v>1249</v>
      </c>
      <c r="C380" s="332" t="s">
        <v>1250</v>
      </c>
      <c r="D380" s="333">
        <v>17.882800000000003</v>
      </c>
      <c r="E380" s="334"/>
      <c r="F380" s="334"/>
    </row>
    <row r="381" spans="1:6" ht="11.1" customHeight="1">
      <c r="A381" s="345"/>
      <c r="B381" s="331" t="s">
        <v>1251</v>
      </c>
      <c r="C381" s="332" t="s">
        <v>1252</v>
      </c>
      <c r="D381" s="333">
        <v>25.608960000000003</v>
      </c>
      <c r="E381" s="334"/>
      <c r="F381" s="334"/>
    </row>
    <row r="382" spans="1:6" ht="11.1" customHeight="1">
      <c r="A382" s="345"/>
      <c r="B382" s="331" t="s">
        <v>1253</v>
      </c>
      <c r="C382" s="332" t="s">
        <v>1254</v>
      </c>
      <c r="D382" s="333">
        <v>55.229200000000006</v>
      </c>
      <c r="E382" s="334"/>
      <c r="F382" s="334"/>
    </row>
    <row r="383" spans="1:6" ht="11.1" customHeight="1">
      <c r="A383" s="345"/>
      <c r="B383" s="331" t="s">
        <v>1255</v>
      </c>
      <c r="C383" s="332" t="s">
        <v>1256</v>
      </c>
      <c r="D383" s="333">
        <v>21.834800000000005</v>
      </c>
      <c r="E383" s="334"/>
      <c r="F383" s="334"/>
    </row>
    <row r="384" spans="1:6" ht="11.1" customHeight="1">
      <c r="A384" s="345"/>
      <c r="B384" s="331" t="s">
        <v>1257</v>
      </c>
      <c r="C384" s="332" t="s">
        <v>1258</v>
      </c>
      <c r="D384" s="333">
        <v>29.74</v>
      </c>
      <c r="E384" s="334"/>
      <c r="F384" s="334"/>
    </row>
    <row r="385" spans="1:6" ht="11.1" customHeight="1">
      <c r="A385" s="345"/>
      <c r="B385" s="331" t="s">
        <v>1259</v>
      </c>
      <c r="C385" s="332" t="s">
        <v>1260</v>
      </c>
      <c r="D385" s="333">
        <v>29.74</v>
      </c>
      <c r="E385" s="334"/>
      <c r="F385" s="334"/>
    </row>
    <row r="386" spans="1:6" ht="11.1" customHeight="1">
      <c r="A386" s="345"/>
      <c r="B386" s="331" t="s">
        <v>1261</v>
      </c>
      <c r="C386" s="332" t="s">
        <v>1262</v>
      </c>
      <c r="D386" s="333">
        <v>75.087999999999994</v>
      </c>
      <c r="E386" s="334"/>
      <c r="F386" s="334"/>
    </row>
    <row r="387" spans="1:6" ht="11.1" customHeight="1">
      <c r="A387" s="345"/>
      <c r="B387" s="331" t="s">
        <v>1263</v>
      </c>
      <c r="C387" s="332" t="s">
        <v>1264</v>
      </c>
      <c r="D387" s="333">
        <v>28.3062</v>
      </c>
      <c r="E387" s="334"/>
      <c r="F387" s="334"/>
    </row>
    <row r="388" spans="1:6" ht="11.1" customHeight="1">
      <c r="A388" s="345"/>
      <c r="B388" s="331" t="s">
        <v>1265</v>
      </c>
      <c r="C388" s="332" t="s">
        <v>1266</v>
      </c>
      <c r="D388" s="333">
        <v>33.840000000000003</v>
      </c>
      <c r="E388" s="334"/>
      <c r="F388" s="334"/>
    </row>
    <row r="389" spans="1:6" ht="11.1" customHeight="1">
      <c r="A389" s="345"/>
      <c r="B389" s="331" t="s">
        <v>1267</v>
      </c>
      <c r="C389" s="332" t="s">
        <v>1268</v>
      </c>
      <c r="D389" s="333">
        <v>43.64</v>
      </c>
      <c r="E389" s="334"/>
      <c r="F389" s="334"/>
    </row>
    <row r="390" spans="1:6" ht="11.1" customHeight="1">
      <c r="A390" s="345"/>
      <c r="B390" s="331" t="s">
        <v>1269</v>
      </c>
      <c r="C390" s="332" t="s">
        <v>1270</v>
      </c>
      <c r="D390" s="333">
        <v>88.92</v>
      </c>
      <c r="E390" s="334"/>
      <c r="F390" s="334"/>
    </row>
    <row r="391" spans="1:6" ht="11.1" customHeight="1">
      <c r="A391" s="345"/>
      <c r="B391" s="331" t="s">
        <v>1271</v>
      </c>
      <c r="C391" s="332" t="s">
        <v>1272</v>
      </c>
      <c r="D391" s="333">
        <v>31.616000000000003</v>
      </c>
      <c r="E391" s="334"/>
      <c r="F391" s="334"/>
    </row>
    <row r="392" spans="1:6" ht="11.1" customHeight="1">
      <c r="A392" s="345"/>
      <c r="B392" s="331" t="s">
        <v>1273</v>
      </c>
      <c r="C392" s="332" t="s">
        <v>1274</v>
      </c>
      <c r="D392" s="333">
        <v>37.69</v>
      </c>
      <c r="E392" s="334"/>
      <c r="F392" s="334"/>
    </row>
    <row r="393" spans="1:6" ht="11.1" customHeight="1">
      <c r="A393" s="345"/>
      <c r="B393" s="331" t="s">
        <v>1275</v>
      </c>
      <c r="C393" s="332" t="s">
        <v>1276</v>
      </c>
      <c r="D393" s="333">
        <v>49.18</v>
      </c>
      <c r="E393" s="334"/>
      <c r="F393" s="334"/>
    </row>
    <row r="394" spans="1:6" ht="11.1" customHeight="1">
      <c r="A394" s="345"/>
      <c r="B394" s="331" t="s">
        <v>1277</v>
      </c>
      <c r="C394" s="332" t="s">
        <v>1278</v>
      </c>
      <c r="D394" s="333">
        <v>96.374226597026933</v>
      </c>
      <c r="E394" s="334"/>
      <c r="F394" s="334"/>
    </row>
    <row r="395" spans="1:6" ht="11.1" customHeight="1">
      <c r="A395" s="345"/>
      <c r="B395" s="331" t="s">
        <v>1279</v>
      </c>
      <c r="C395" s="332" t="s">
        <v>1280</v>
      </c>
      <c r="D395" s="333">
        <v>53.80359180393733</v>
      </c>
      <c r="E395" s="334"/>
      <c r="F395" s="334"/>
    </row>
    <row r="396" spans="1:6" ht="11.1" customHeight="1">
      <c r="A396" s="345"/>
      <c r="B396" s="331" t="s">
        <v>1281</v>
      </c>
      <c r="C396" s="332" t="s">
        <v>1282</v>
      </c>
      <c r="D396" s="333">
        <v>109.46452390518282</v>
      </c>
      <c r="E396" s="334"/>
      <c r="F396" s="334"/>
    </row>
    <row r="397" spans="1:6" ht="11.1" customHeight="1">
      <c r="A397" s="345"/>
      <c r="B397" s="331" t="s">
        <v>1283</v>
      </c>
      <c r="C397" s="332" t="s">
        <v>1284</v>
      </c>
      <c r="D397" s="333">
        <v>40.703415026114911</v>
      </c>
      <c r="E397" s="334"/>
      <c r="F397" s="334"/>
    </row>
    <row r="398" spans="1:6" ht="11.1" customHeight="1">
      <c r="A398" s="345"/>
      <c r="B398" s="331" t="s">
        <v>1285</v>
      </c>
      <c r="C398" s="332" t="s">
        <v>1286</v>
      </c>
      <c r="D398" s="333">
        <v>48.952772197669752</v>
      </c>
      <c r="E398" s="334"/>
      <c r="F398" s="334"/>
    </row>
    <row r="399" spans="1:6" ht="11.1" customHeight="1">
      <c r="A399" s="345"/>
      <c r="B399" s="331" t="s">
        <v>1287</v>
      </c>
      <c r="C399" s="332" t="s">
        <v>1288</v>
      </c>
      <c r="D399" s="333">
        <v>62.181382081157103</v>
      </c>
      <c r="E399" s="334"/>
      <c r="F399" s="334"/>
    </row>
    <row r="400" spans="1:6" ht="11.1" customHeight="1">
      <c r="A400" s="345"/>
      <c r="B400" s="341"/>
      <c r="C400" s="338"/>
      <c r="D400" s="341"/>
      <c r="E400" s="334"/>
      <c r="F400" s="334"/>
    </row>
    <row r="401" spans="1:6" ht="18.75" customHeight="1" thickBot="1">
      <c r="A401" s="345"/>
      <c r="B401" s="324" t="s">
        <v>1289</v>
      </c>
      <c r="C401" s="324"/>
      <c r="D401" s="324"/>
      <c r="E401" s="334"/>
      <c r="F401" s="334"/>
    </row>
    <row r="402" spans="1:6" ht="11.1" customHeight="1" thickBot="1">
      <c r="A402" s="345"/>
      <c r="B402" s="327" t="s">
        <v>317</v>
      </c>
      <c r="C402" s="328" t="s">
        <v>177</v>
      </c>
      <c r="D402" s="329" t="s">
        <v>612</v>
      </c>
      <c r="E402" s="334"/>
      <c r="F402" s="334"/>
    </row>
    <row r="403" spans="1:6" ht="11.1" customHeight="1">
      <c r="A403" s="308"/>
      <c r="B403" s="331" t="s">
        <v>1290</v>
      </c>
      <c r="C403" s="332" t="s">
        <v>1291</v>
      </c>
      <c r="D403" s="333">
        <v>96.39</v>
      </c>
      <c r="E403" s="334"/>
      <c r="F403" s="334"/>
    </row>
    <row r="404" spans="1:6" ht="11.1" customHeight="1">
      <c r="A404" s="308"/>
      <c r="B404" s="341"/>
      <c r="C404" s="338"/>
      <c r="D404" s="341"/>
      <c r="E404" s="334"/>
      <c r="F404" s="334"/>
    </row>
    <row r="405" spans="1:6" ht="11.1" customHeight="1">
      <c r="A405" s="326"/>
      <c r="B405" s="341"/>
      <c r="C405" s="338"/>
      <c r="D405" s="341"/>
      <c r="E405" s="334"/>
      <c r="F405" s="334"/>
    </row>
    <row r="406" spans="1:6" ht="22.5" customHeight="1" thickBot="1">
      <c r="A406" s="308"/>
      <c r="B406" s="324" t="s">
        <v>1292</v>
      </c>
      <c r="C406" s="324"/>
      <c r="D406" s="324"/>
      <c r="E406" s="334"/>
      <c r="F406" s="334"/>
    </row>
    <row r="407" spans="1:6" ht="11.1" customHeight="1" thickBot="1">
      <c r="A407" s="308"/>
      <c r="B407" s="327" t="s">
        <v>317</v>
      </c>
      <c r="C407" s="328" t="s">
        <v>177</v>
      </c>
      <c r="D407" s="329" t="s">
        <v>612</v>
      </c>
      <c r="E407" s="334"/>
      <c r="F407" s="334"/>
    </row>
    <row r="408" spans="1:6" ht="11.1" customHeight="1">
      <c r="A408" s="308"/>
      <c r="B408" s="331" t="s">
        <v>1293</v>
      </c>
      <c r="C408" s="332" t="s">
        <v>1294</v>
      </c>
      <c r="D408" s="333">
        <v>12.053600000000001</v>
      </c>
      <c r="E408" s="334"/>
      <c r="F408" s="334"/>
    </row>
    <row r="409" spans="1:6" ht="11.1" customHeight="1">
      <c r="A409" s="308"/>
      <c r="B409" s="331" t="s">
        <v>1295</v>
      </c>
      <c r="C409" s="332" t="s">
        <v>1296</v>
      </c>
      <c r="D409" s="333">
        <v>13.15028</v>
      </c>
      <c r="E409" s="334"/>
      <c r="F409" s="334"/>
    </row>
    <row r="410" spans="1:6" ht="11.1" customHeight="1">
      <c r="A410" s="326"/>
      <c r="B410" s="331" t="s">
        <v>1297</v>
      </c>
      <c r="C410" s="332" t="s">
        <v>1298</v>
      </c>
      <c r="D410" s="333">
        <v>13.82</v>
      </c>
      <c r="E410" s="334"/>
      <c r="F410" s="334"/>
    </row>
    <row r="411" spans="1:6" ht="11.1" customHeight="1">
      <c r="A411" s="345"/>
      <c r="B411" s="331" t="s">
        <v>1299</v>
      </c>
      <c r="C411" s="332" t="s">
        <v>1300</v>
      </c>
      <c r="D411" s="333">
        <v>13.822120000000002</v>
      </c>
      <c r="E411" s="334"/>
      <c r="F411" s="334"/>
    </row>
    <row r="412" spans="1:6" ht="11.1" customHeight="1">
      <c r="A412" s="345"/>
      <c r="B412" s="331" t="s">
        <v>1301</v>
      </c>
      <c r="C412" s="332" t="s">
        <v>1302</v>
      </c>
      <c r="D412" s="333">
        <v>15.610400000000002</v>
      </c>
      <c r="E412" s="334"/>
      <c r="F412" s="334"/>
    </row>
    <row r="413" spans="1:6" ht="11.1" customHeight="1">
      <c r="A413" s="345"/>
      <c r="B413" s="331" t="s">
        <v>1303</v>
      </c>
      <c r="C413" s="332" t="s">
        <v>1304</v>
      </c>
      <c r="D413" s="333">
        <v>16.944199999999999</v>
      </c>
      <c r="E413" s="334"/>
      <c r="F413" s="334"/>
    </row>
    <row r="414" spans="1:6" ht="11.1" customHeight="1">
      <c r="A414" s="345"/>
      <c r="B414" s="331" t="s">
        <v>1305</v>
      </c>
      <c r="C414" s="332" t="s">
        <v>1306</v>
      </c>
      <c r="D414" s="333">
        <v>17.141800000000003</v>
      </c>
      <c r="E414" s="334"/>
      <c r="F414" s="334"/>
    </row>
    <row r="415" spans="1:6" ht="11.1" customHeight="1">
      <c r="A415" s="345"/>
      <c r="B415" s="331" t="s">
        <v>1307</v>
      </c>
      <c r="C415" s="332" t="s">
        <v>1308</v>
      </c>
      <c r="D415" s="333">
        <v>17.7346</v>
      </c>
      <c r="E415" s="334"/>
      <c r="F415" s="334"/>
    </row>
    <row r="416" spans="1:6" ht="11.1" customHeight="1">
      <c r="A416" s="345"/>
      <c r="B416" s="331" t="s">
        <v>1309</v>
      </c>
      <c r="C416" s="332" t="s">
        <v>1310</v>
      </c>
      <c r="D416" s="333">
        <v>17.823520000000002</v>
      </c>
      <c r="E416" s="334"/>
      <c r="F416" s="334"/>
    </row>
    <row r="417" spans="1:6" ht="11.1" customHeight="1">
      <c r="A417" s="345"/>
      <c r="B417" s="331" t="s">
        <v>1311</v>
      </c>
      <c r="C417" s="332" t="s">
        <v>1312</v>
      </c>
      <c r="D417" s="333">
        <v>17.932199999999998</v>
      </c>
      <c r="E417" s="334"/>
      <c r="F417" s="334"/>
    </row>
    <row r="418" spans="1:6" ht="11.1" customHeight="1">
      <c r="A418" s="345"/>
      <c r="B418" s="331" t="s">
        <v>1313</v>
      </c>
      <c r="C418" s="332" t="s">
        <v>1314</v>
      </c>
      <c r="D418" s="333">
        <v>18.031000000000002</v>
      </c>
      <c r="E418" s="334"/>
      <c r="F418" s="334"/>
    </row>
    <row r="419" spans="1:6" ht="11.1" customHeight="1">
      <c r="A419" s="345"/>
      <c r="B419" s="331" t="s">
        <v>1315</v>
      </c>
      <c r="C419" s="332" t="s">
        <v>1316</v>
      </c>
      <c r="D419" s="333">
        <v>23.218</v>
      </c>
      <c r="E419" s="334"/>
      <c r="F419" s="334"/>
    </row>
    <row r="420" spans="1:6" ht="11.1" customHeight="1">
      <c r="A420" s="345"/>
      <c r="B420" s="331" t="s">
        <v>1317</v>
      </c>
      <c r="C420" s="332" t="s">
        <v>1318</v>
      </c>
      <c r="D420" s="333">
        <v>24.352892728003216</v>
      </c>
      <c r="E420" s="334"/>
      <c r="F420" s="334"/>
    </row>
    <row r="421" spans="1:6" ht="11.1" customHeight="1">
      <c r="A421" s="345"/>
      <c r="B421" s="331" t="s">
        <v>1319</v>
      </c>
      <c r="C421" s="332" t="s">
        <v>1320</v>
      </c>
      <c r="D421" s="333">
        <v>28.798654077942953</v>
      </c>
      <c r="E421" s="334"/>
      <c r="F421" s="334"/>
    </row>
    <row r="422" spans="1:6" ht="11.1" customHeight="1">
      <c r="A422" s="345"/>
      <c r="B422" s="331" t="s">
        <v>1321</v>
      </c>
      <c r="C422" s="332" t="s">
        <v>1322</v>
      </c>
      <c r="D422" s="333">
        <v>33.145620731217356</v>
      </c>
      <c r="E422" s="334"/>
      <c r="F422" s="334"/>
    </row>
    <row r="423" spans="1:6" ht="11.1" customHeight="1">
      <c r="A423" s="345"/>
      <c r="B423" s="331" t="s">
        <v>1323</v>
      </c>
      <c r="C423" s="332" t="s">
        <v>1324</v>
      </c>
      <c r="D423" s="333">
        <v>37.690176777822423</v>
      </c>
      <c r="E423" s="334"/>
      <c r="F423" s="334"/>
    </row>
    <row r="424" spans="1:6" ht="11.1" customHeight="1">
      <c r="A424" s="345"/>
      <c r="B424" s="339"/>
      <c r="C424" s="340"/>
      <c r="D424" s="339"/>
      <c r="E424" s="334"/>
      <c r="F424" s="334"/>
    </row>
    <row r="425" spans="1:6" ht="14.25" customHeight="1" thickBot="1">
      <c r="A425" s="345"/>
      <c r="B425" s="324" t="s">
        <v>1325</v>
      </c>
      <c r="C425" s="324"/>
      <c r="D425" s="324"/>
      <c r="E425" s="334"/>
      <c r="F425" s="334"/>
    </row>
    <row r="426" spans="1:6" ht="11.1" customHeight="1" thickBot="1">
      <c r="A426" s="308"/>
      <c r="B426" s="327" t="s">
        <v>317</v>
      </c>
      <c r="C426" s="328" t="s">
        <v>177</v>
      </c>
      <c r="D426" s="329" t="s">
        <v>612</v>
      </c>
      <c r="E426" s="334"/>
      <c r="F426" s="334"/>
    </row>
    <row r="427" spans="1:6" ht="11.1" customHeight="1">
      <c r="A427" s="308"/>
      <c r="B427" s="331" t="s">
        <v>1326</v>
      </c>
      <c r="C427" s="332" t="s">
        <v>1327</v>
      </c>
      <c r="D427" s="333">
        <v>11.362</v>
      </c>
      <c r="E427" s="334"/>
      <c r="F427" s="334"/>
    </row>
    <row r="428" spans="1:6" ht="11.1" customHeight="1">
      <c r="A428" s="308"/>
      <c r="B428" s="331" t="s">
        <v>1328</v>
      </c>
      <c r="C428" s="332" t="s">
        <v>1329</v>
      </c>
      <c r="D428" s="333">
        <v>11.95</v>
      </c>
      <c r="E428" s="334"/>
      <c r="F428" s="334"/>
    </row>
    <row r="429" spans="1:6" ht="11.1" customHeight="1">
      <c r="A429" s="326"/>
      <c r="B429" s="331" t="s">
        <v>1330</v>
      </c>
      <c r="C429" s="332" t="s">
        <v>1331</v>
      </c>
      <c r="D429" s="333">
        <v>11.954800000000001</v>
      </c>
      <c r="E429" s="334"/>
      <c r="F429" s="334"/>
    </row>
    <row r="430" spans="1:6" ht="11.1" customHeight="1">
      <c r="A430" s="345"/>
      <c r="B430" s="331" t="s">
        <v>1332</v>
      </c>
      <c r="C430" s="332" t="s">
        <v>1333</v>
      </c>
      <c r="D430" s="333">
        <v>12.547599999999999</v>
      </c>
      <c r="E430" s="334"/>
      <c r="F430" s="334"/>
    </row>
    <row r="431" spans="1:6" ht="11.1" customHeight="1">
      <c r="A431" s="345"/>
      <c r="B431" s="331" t="s">
        <v>1334</v>
      </c>
      <c r="C431" s="332" t="s">
        <v>1335</v>
      </c>
      <c r="D431" s="333">
        <v>12.745200000000001</v>
      </c>
      <c r="E431" s="334"/>
      <c r="F431" s="334"/>
    </row>
    <row r="432" spans="1:6" ht="11.1" customHeight="1">
      <c r="A432" s="345"/>
      <c r="B432" s="331" t="s">
        <v>1336</v>
      </c>
      <c r="C432" s="332" t="s">
        <v>1337</v>
      </c>
      <c r="D432" s="333">
        <v>12.844000000000001</v>
      </c>
      <c r="E432" s="334"/>
      <c r="F432" s="334"/>
    </row>
    <row r="433" spans="1:6" ht="11.1" customHeight="1">
      <c r="A433" s="345"/>
      <c r="B433" s="331" t="s">
        <v>1338</v>
      </c>
      <c r="C433" s="332" t="s">
        <v>1339</v>
      </c>
      <c r="D433" s="333">
        <v>13.535599999999999</v>
      </c>
      <c r="E433" s="334"/>
      <c r="F433" s="334"/>
    </row>
    <row r="434" spans="1:6" ht="11.1" customHeight="1">
      <c r="A434" s="345"/>
      <c r="B434" s="331" t="s">
        <v>1340</v>
      </c>
      <c r="C434" s="332" t="s">
        <v>1341</v>
      </c>
      <c r="D434" s="333">
        <v>15.610400000000002</v>
      </c>
      <c r="E434" s="334"/>
      <c r="F434" s="334"/>
    </row>
    <row r="435" spans="1:6" ht="11.1" customHeight="1">
      <c r="A435" s="345"/>
      <c r="B435" s="331" t="s">
        <v>1342</v>
      </c>
      <c r="C435" s="332" t="s">
        <v>1343</v>
      </c>
      <c r="D435" s="333">
        <v>15.808000000000002</v>
      </c>
      <c r="E435" s="334"/>
      <c r="F435" s="334"/>
    </row>
    <row r="436" spans="1:6" ht="11.1" customHeight="1">
      <c r="A436" s="345"/>
      <c r="B436" s="331" t="s">
        <v>1344</v>
      </c>
      <c r="C436" s="332" t="s">
        <v>1345</v>
      </c>
      <c r="D436" s="333">
        <v>16.598400000000002</v>
      </c>
      <c r="E436" s="334"/>
      <c r="F436" s="334"/>
    </row>
    <row r="437" spans="1:6" ht="11.1" customHeight="1">
      <c r="A437" s="345"/>
      <c r="B437" s="331" t="s">
        <v>1346</v>
      </c>
      <c r="C437" s="332" t="s">
        <v>1347</v>
      </c>
      <c r="D437" s="333">
        <v>17.042999999999999</v>
      </c>
      <c r="E437" s="334"/>
      <c r="F437" s="334"/>
    </row>
    <row r="438" spans="1:6" ht="11.1" customHeight="1">
      <c r="A438" s="345"/>
      <c r="B438" s="331" t="s">
        <v>1348</v>
      </c>
      <c r="C438" s="332" t="s">
        <v>1349</v>
      </c>
      <c r="D438" s="333">
        <v>21.419840000000001</v>
      </c>
      <c r="E438" s="334"/>
      <c r="F438" s="334"/>
    </row>
    <row r="439" spans="1:6" ht="11.1" customHeight="1">
      <c r="A439" s="345"/>
      <c r="B439" s="331" t="s">
        <v>1350</v>
      </c>
      <c r="C439" s="332" t="s">
        <v>1351</v>
      </c>
      <c r="D439" s="333">
        <v>23.611932503013257</v>
      </c>
      <c r="E439" s="334"/>
      <c r="F439" s="334"/>
    </row>
    <row r="440" spans="1:6" ht="11.1" customHeight="1">
      <c r="A440" s="345"/>
      <c r="B440" s="331" t="s">
        <v>1352</v>
      </c>
      <c r="C440" s="332" t="s">
        <v>1353</v>
      </c>
      <c r="D440" s="333">
        <v>28.403475291281644</v>
      </c>
      <c r="E440" s="334"/>
      <c r="F440" s="334"/>
    </row>
    <row r="441" spans="1:6" ht="11.1" customHeight="1">
      <c r="A441" s="345"/>
      <c r="B441" s="331" t="s">
        <v>1354</v>
      </c>
      <c r="C441" s="332" t="s">
        <v>1355</v>
      </c>
      <c r="D441" s="333">
        <v>36.257653676175181</v>
      </c>
      <c r="E441" s="334"/>
      <c r="F441" s="334"/>
    </row>
    <row r="442" spans="1:6" ht="11.1" customHeight="1">
      <c r="A442" s="345"/>
      <c r="B442" s="331" t="s">
        <v>1356</v>
      </c>
      <c r="C442" s="332" t="s">
        <v>1357</v>
      </c>
      <c r="D442" s="333">
        <v>49.940719164323028</v>
      </c>
      <c r="E442" s="334"/>
      <c r="F442" s="334"/>
    </row>
    <row r="443" spans="1:6" ht="11.1" customHeight="1">
      <c r="A443" s="345"/>
      <c r="B443" s="331" t="s">
        <v>1358</v>
      </c>
      <c r="C443" s="332" t="s">
        <v>1359</v>
      </c>
      <c r="D443" s="333">
        <v>57.399718762555246</v>
      </c>
      <c r="E443" s="334"/>
      <c r="F443" s="334"/>
    </row>
    <row r="444" spans="1:6" ht="11.1" customHeight="1">
      <c r="A444" s="345"/>
      <c r="B444" s="335"/>
      <c r="C444" s="336"/>
      <c r="D444" s="348"/>
      <c r="E444" s="334"/>
      <c r="F444" s="334"/>
    </row>
    <row r="445" spans="1:6" ht="11.1" customHeight="1">
      <c r="A445" s="345"/>
      <c r="B445" s="341"/>
      <c r="C445" s="338"/>
      <c r="D445" s="341"/>
      <c r="E445" s="334"/>
      <c r="F445" s="334"/>
    </row>
    <row r="446" spans="1:6" ht="15.75" customHeight="1" thickBot="1">
      <c r="A446" s="345"/>
      <c r="B446" s="324" t="s">
        <v>1360</v>
      </c>
      <c r="C446" s="324"/>
      <c r="D446" s="324"/>
      <c r="E446" s="334"/>
      <c r="F446" s="334"/>
    </row>
    <row r="447" spans="1:6" ht="11.1" customHeight="1" thickBot="1">
      <c r="A447" s="308"/>
      <c r="B447" s="327" t="s">
        <v>317</v>
      </c>
      <c r="C447" s="328" t="s">
        <v>177</v>
      </c>
      <c r="D447" s="329" t="s">
        <v>612</v>
      </c>
      <c r="E447" s="334"/>
      <c r="F447" s="334"/>
    </row>
    <row r="448" spans="1:6" ht="11.1" customHeight="1">
      <c r="A448" s="308"/>
      <c r="B448" s="331" t="s">
        <v>1361</v>
      </c>
      <c r="C448" s="332" t="s">
        <v>1362</v>
      </c>
      <c r="D448" s="333">
        <v>4.2286400000000004</v>
      </c>
      <c r="E448" s="334"/>
      <c r="F448" s="334"/>
    </row>
    <row r="449" spans="1:6" ht="11.1" customHeight="1">
      <c r="A449" s="308"/>
      <c r="B449" s="331" t="s">
        <v>1363</v>
      </c>
      <c r="C449" s="332" t="s">
        <v>1364</v>
      </c>
      <c r="D449" s="333">
        <v>4.58</v>
      </c>
      <c r="E449" s="334"/>
      <c r="F449" s="334"/>
    </row>
    <row r="450" spans="1:6" ht="11.1" customHeight="1">
      <c r="A450" s="326"/>
      <c r="B450" s="331" t="s">
        <v>1365</v>
      </c>
      <c r="C450" s="332" t="s">
        <v>1366</v>
      </c>
      <c r="D450" s="333">
        <v>4.58432</v>
      </c>
      <c r="E450" s="334"/>
      <c r="F450" s="334"/>
    </row>
    <row r="451" spans="1:6" ht="11.1" customHeight="1">
      <c r="A451" s="345"/>
      <c r="B451" s="331" t="s">
        <v>1367</v>
      </c>
      <c r="C451" s="332" t="s">
        <v>1368</v>
      </c>
      <c r="D451" s="333">
        <v>4.7423999999999999</v>
      </c>
      <c r="E451" s="334"/>
      <c r="F451" s="334"/>
    </row>
    <row r="452" spans="1:6" ht="11.1" customHeight="1">
      <c r="A452" s="345"/>
      <c r="B452" s="331" t="s">
        <v>1369</v>
      </c>
      <c r="C452" s="332" t="s">
        <v>1370</v>
      </c>
      <c r="D452" s="333">
        <v>4.8214399999999999</v>
      </c>
      <c r="E452" s="334"/>
      <c r="F452" s="334"/>
    </row>
    <row r="453" spans="1:6" ht="11.1" customHeight="1">
      <c r="A453" s="345"/>
      <c r="B453" s="331" t="s">
        <v>1371</v>
      </c>
      <c r="C453" s="332" t="s">
        <v>1372</v>
      </c>
      <c r="D453" s="333">
        <v>4.9400000000000004</v>
      </c>
      <c r="E453" s="334"/>
      <c r="F453" s="334"/>
    </row>
    <row r="454" spans="1:6" ht="11.1" customHeight="1">
      <c r="A454" s="345"/>
      <c r="B454" s="331" t="s">
        <v>1373</v>
      </c>
      <c r="C454" s="332" t="s">
        <v>1374</v>
      </c>
      <c r="D454" s="333">
        <v>5.0190400000000004</v>
      </c>
      <c r="E454" s="334"/>
      <c r="F454" s="334"/>
    </row>
    <row r="455" spans="1:6" ht="11.1" customHeight="1">
      <c r="A455" s="345"/>
      <c r="B455" s="331" t="s">
        <v>1375</v>
      </c>
      <c r="C455" s="332" t="s">
        <v>1376</v>
      </c>
      <c r="D455" s="333">
        <v>5.7007599999999989</v>
      </c>
      <c r="E455" s="334"/>
      <c r="F455" s="334"/>
    </row>
    <row r="456" spans="1:6" ht="11.1" customHeight="1">
      <c r="A456" s="345"/>
      <c r="B456" s="331" t="s">
        <v>1377</v>
      </c>
      <c r="C456" s="332" t="s">
        <v>1378</v>
      </c>
      <c r="D456" s="333">
        <v>5.7995599999999996</v>
      </c>
      <c r="E456" s="334"/>
      <c r="F456" s="334"/>
    </row>
    <row r="457" spans="1:6" ht="11.1" customHeight="1">
      <c r="A457" s="345"/>
      <c r="B457" s="331" t="s">
        <v>1379</v>
      </c>
      <c r="C457" s="332" t="s">
        <v>1380</v>
      </c>
      <c r="D457" s="333">
        <v>5.99716</v>
      </c>
      <c r="E457" s="334"/>
      <c r="F457" s="334"/>
    </row>
    <row r="458" spans="1:6" ht="11.1" customHeight="1">
      <c r="A458" s="345"/>
      <c r="B458" s="331" t="s">
        <v>1381</v>
      </c>
      <c r="C458" s="332" t="s">
        <v>1382</v>
      </c>
      <c r="D458" s="333">
        <v>6.6986400000000001</v>
      </c>
      <c r="E458" s="334"/>
      <c r="F458" s="334"/>
    </row>
    <row r="459" spans="1:6" ht="11.1" customHeight="1">
      <c r="A459" s="345"/>
      <c r="B459" s="331" t="s">
        <v>1383</v>
      </c>
      <c r="C459" s="332" t="s">
        <v>1384</v>
      </c>
      <c r="D459" s="333">
        <v>7.3206870229007652</v>
      </c>
      <c r="E459" s="334"/>
      <c r="F459" s="334"/>
    </row>
    <row r="460" spans="1:6" ht="11.1" customHeight="1">
      <c r="A460" s="345"/>
      <c r="B460" s="339"/>
      <c r="C460" s="340"/>
      <c r="D460" s="339"/>
      <c r="E460" s="334"/>
      <c r="F460" s="334"/>
    </row>
    <row r="461" spans="1:6" ht="13.5" customHeight="1" thickBot="1">
      <c r="A461" s="345"/>
      <c r="B461" s="324" t="s">
        <v>1385</v>
      </c>
      <c r="C461" s="324"/>
      <c r="D461" s="324"/>
      <c r="E461" s="334"/>
      <c r="F461" s="334"/>
    </row>
    <row r="462" spans="1:6" ht="11.1" customHeight="1" thickBot="1">
      <c r="A462" s="345"/>
      <c r="B462" s="327" t="s">
        <v>317</v>
      </c>
      <c r="C462" s="328" t="s">
        <v>177</v>
      </c>
      <c r="D462" s="329" t="s">
        <v>612</v>
      </c>
      <c r="E462" s="334"/>
      <c r="F462" s="334"/>
    </row>
    <row r="463" spans="1:6" ht="11.1" customHeight="1">
      <c r="A463" s="308"/>
      <c r="B463" s="331" t="s">
        <v>1386</v>
      </c>
      <c r="C463" s="332" t="s">
        <v>1387</v>
      </c>
      <c r="D463" s="333">
        <v>4.7918000000000003</v>
      </c>
      <c r="E463" s="334"/>
      <c r="F463" s="334"/>
    </row>
    <row r="464" spans="1:6" ht="11.1" customHeight="1">
      <c r="A464" s="308"/>
      <c r="B464" s="331" t="s">
        <v>1388</v>
      </c>
      <c r="C464" s="332" t="s">
        <v>1389</v>
      </c>
      <c r="D464" s="333">
        <v>5.09</v>
      </c>
      <c r="E464" s="334"/>
      <c r="F464" s="334"/>
    </row>
    <row r="465" spans="1:6" ht="11.1" customHeight="1">
      <c r="A465" s="326"/>
      <c r="B465" s="331" t="s">
        <v>1390</v>
      </c>
      <c r="C465" s="332" t="s">
        <v>1391</v>
      </c>
      <c r="D465" s="333">
        <v>5.0882000000000005</v>
      </c>
      <c r="E465" s="334"/>
      <c r="F465" s="334"/>
    </row>
    <row r="466" spans="1:6" ht="11.1" customHeight="1">
      <c r="A466" s="345"/>
      <c r="B466" s="331" t="s">
        <v>1392</v>
      </c>
      <c r="C466" s="332" t="s">
        <v>1393</v>
      </c>
      <c r="D466" s="333">
        <v>5.43</v>
      </c>
      <c r="E466" s="334"/>
      <c r="F466" s="334"/>
    </row>
    <row r="467" spans="1:6" ht="11.1" customHeight="1">
      <c r="A467" s="345"/>
      <c r="B467" s="331" t="s">
        <v>1394</v>
      </c>
      <c r="C467" s="332" t="s">
        <v>1395</v>
      </c>
      <c r="D467" s="333">
        <v>5.4340000000000002</v>
      </c>
      <c r="E467" s="334"/>
      <c r="F467" s="334"/>
    </row>
    <row r="468" spans="1:6" ht="11.1" customHeight="1">
      <c r="A468" s="345"/>
      <c r="B468" s="331" t="s">
        <v>1396</v>
      </c>
      <c r="C468" s="332" t="s">
        <v>1397</v>
      </c>
      <c r="D468" s="333">
        <v>5.4834000000000005</v>
      </c>
      <c r="E468" s="334"/>
      <c r="F468" s="334"/>
    </row>
    <row r="469" spans="1:6" ht="11.1" customHeight="1">
      <c r="A469" s="345"/>
      <c r="B469" s="331" t="s">
        <v>1398</v>
      </c>
      <c r="C469" s="332" t="s">
        <v>1399</v>
      </c>
      <c r="D469" s="333">
        <v>5.5327999999999991</v>
      </c>
      <c r="E469" s="334"/>
      <c r="F469" s="334"/>
    </row>
    <row r="470" spans="1:6" ht="11.1" customHeight="1">
      <c r="A470" s="345"/>
      <c r="B470" s="331" t="s">
        <v>1400</v>
      </c>
      <c r="C470" s="332" t="s">
        <v>1401</v>
      </c>
      <c r="D470" s="333">
        <v>5.6118399999999999</v>
      </c>
      <c r="E470" s="334"/>
      <c r="F470" s="334"/>
    </row>
    <row r="471" spans="1:6" ht="11.1" customHeight="1">
      <c r="A471" s="345"/>
      <c r="B471" s="331" t="s">
        <v>1402</v>
      </c>
      <c r="C471" s="332" t="s">
        <v>1403</v>
      </c>
      <c r="D471" s="333">
        <v>5.7303999999999995</v>
      </c>
      <c r="E471" s="334"/>
      <c r="F471" s="334"/>
    </row>
    <row r="472" spans="1:6" ht="11.1" customHeight="1">
      <c r="A472" s="345"/>
      <c r="B472" s="331" t="s">
        <v>1404</v>
      </c>
      <c r="C472" s="332" t="s">
        <v>1405</v>
      </c>
      <c r="D472" s="333">
        <v>5.7303999999999995</v>
      </c>
      <c r="E472" s="334"/>
      <c r="F472" s="334"/>
    </row>
    <row r="473" spans="1:6" ht="11.1" customHeight="1">
      <c r="A473" s="345"/>
      <c r="B473" s="331" t="s">
        <v>1406</v>
      </c>
      <c r="C473" s="332" t="s">
        <v>1407</v>
      </c>
      <c r="D473" s="333">
        <v>5.7797999999999998</v>
      </c>
      <c r="E473" s="334"/>
      <c r="F473" s="334"/>
    </row>
    <row r="474" spans="1:6" ht="11.1" customHeight="1">
      <c r="A474" s="345"/>
      <c r="B474" s="331" t="s">
        <v>1408</v>
      </c>
      <c r="C474" s="332" t="s">
        <v>1409</v>
      </c>
      <c r="D474" s="333">
        <v>5.8786000000000005</v>
      </c>
      <c r="E474" s="334"/>
      <c r="F474" s="334"/>
    </row>
    <row r="475" spans="1:6" ht="11.1" customHeight="1">
      <c r="A475" s="345"/>
      <c r="B475" s="331" t="s">
        <v>1410</v>
      </c>
      <c r="C475" s="332" t="s">
        <v>1411</v>
      </c>
      <c r="D475" s="333">
        <v>6.1749999999999998</v>
      </c>
      <c r="E475" s="334"/>
      <c r="F475" s="334"/>
    </row>
    <row r="476" spans="1:6" ht="11.1" customHeight="1">
      <c r="A476" s="345"/>
      <c r="B476" s="331" t="s">
        <v>1412</v>
      </c>
      <c r="C476" s="332" t="s">
        <v>1413</v>
      </c>
      <c r="D476" s="333">
        <v>7.6763479308959424</v>
      </c>
      <c r="E476" s="334"/>
      <c r="F476" s="334"/>
    </row>
    <row r="477" spans="1:6" ht="11.1" customHeight="1">
      <c r="A477" s="345"/>
      <c r="B477" s="331" t="s">
        <v>1414</v>
      </c>
      <c r="C477" s="332" t="s">
        <v>1415</v>
      </c>
      <c r="D477" s="333">
        <v>8.832245881880274</v>
      </c>
      <c r="E477" s="334"/>
      <c r="F477" s="334"/>
    </row>
    <row r="478" spans="1:6" ht="11.1" customHeight="1">
      <c r="A478" s="345"/>
      <c r="B478" s="331" t="s">
        <v>1416</v>
      </c>
      <c r="C478" s="332" t="s">
        <v>1417</v>
      </c>
      <c r="D478" s="333">
        <v>10.165974286862195</v>
      </c>
      <c r="E478" s="334"/>
      <c r="F478" s="334"/>
    </row>
    <row r="479" spans="1:6" ht="11.1" customHeight="1">
      <c r="A479" s="345"/>
      <c r="B479" s="331" t="s">
        <v>1418</v>
      </c>
      <c r="C479" s="332" t="s">
        <v>1419</v>
      </c>
      <c r="D479" s="333">
        <v>11.697292085174771</v>
      </c>
      <c r="E479" s="334"/>
      <c r="F479" s="334"/>
    </row>
    <row r="480" spans="1:6" ht="11.1" customHeight="1">
      <c r="A480" s="345"/>
      <c r="B480" s="331" t="s">
        <v>1420</v>
      </c>
      <c r="C480" s="332" t="s">
        <v>1421</v>
      </c>
      <c r="D480" s="333">
        <v>13.455837685817599</v>
      </c>
      <c r="E480" s="334"/>
      <c r="F480" s="334"/>
    </row>
    <row r="481" spans="1:6" ht="11.1" customHeight="1">
      <c r="A481" s="345"/>
      <c r="B481" s="339"/>
      <c r="C481" s="340"/>
      <c r="D481" s="339"/>
      <c r="E481" s="334"/>
      <c r="F481" s="334"/>
    </row>
    <row r="482" spans="1:6" ht="11.1" customHeight="1">
      <c r="A482" s="345"/>
      <c r="B482" s="341"/>
      <c r="C482" s="338"/>
      <c r="D482" s="341"/>
      <c r="E482" s="334"/>
      <c r="F482" s="334"/>
    </row>
    <row r="483" spans="1:6" ht="11.1" customHeight="1" thickBot="1">
      <c r="A483" s="345"/>
      <c r="B483" s="324" t="s">
        <v>1422</v>
      </c>
      <c r="C483" s="324"/>
      <c r="D483" s="324"/>
      <c r="E483" s="334"/>
      <c r="F483" s="334"/>
    </row>
    <row r="484" spans="1:6" ht="11.1" customHeight="1" thickBot="1">
      <c r="A484" s="308"/>
      <c r="B484" s="327" t="s">
        <v>317</v>
      </c>
      <c r="C484" s="328" t="s">
        <v>177</v>
      </c>
      <c r="D484" s="329" t="s">
        <v>612</v>
      </c>
      <c r="E484" s="334"/>
      <c r="F484" s="334"/>
    </row>
    <row r="485" spans="1:6" ht="11.1" customHeight="1">
      <c r="A485" s="308"/>
      <c r="B485" s="331" t="s">
        <v>1423</v>
      </c>
      <c r="C485" s="332" t="s">
        <v>1424</v>
      </c>
      <c r="D485" s="333">
        <v>16.39</v>
      </c>
      <c r="E485" s="334"/>
      <c r="F485" s="334"/>
    </row>
    <row r="486" spans="1:6" ht="11.1" customHeight="1">
      <c r="A486" s="308"/>
      <c r="B486" s="331" t="s">
        <v>1425</v>
      </c>
      <c r="C486" s="332" t="s">
        <v>1426</v>
      </c>
      <c r="D486" s="333">
        <v>16.39</v>
      </c>
      <c r="E486" s="334"/>
      <c r="F486" s="334"/>
    </row>
    <row r="487" spans="1:6" ht="11.1" customHeight="1">
      <c r="A487" s="326"/>
      <c r="B487" s="311"/>
      <c r="C487" s="310"/>
      <c r="D487" s="311"/>
      <c r="E487" s="334"/>
      <c r="F487" s="334"/>
    </row>
    <row r="488" spans="1:6" ht="11.1" customHeight="1">
      <c r="A488" s="345"/>
      <c r="B488" s="311"/>
      <c r="C488" s="310"/>
      <c r="D488" s="311"/>
      <c r="E488" s="334"/>
      <c r="F488" s="334"/>
    </row>
    <row r="489" spans="1:6" ht="11.1" customHeight="1">
      <c r="A489" s="345"/>
      <c r="B489" s="311"/>
      <c r="C489" s="310"/>
      <c r="D489" s="311"/>
      <c r="E489" s="334"/>
      <c r="F489" s="334"/>
    </row>
    <row r="490" spans="1:6" ht="11.1" customHeight="1" thickBot="1">
      <c r="A490" s="308"/>
      <c r="B490" s="324" t="s">
        <v>1427</v>
      </c>
      <c r="C490" s="324"/>
      <c r="D490" s="324"/>
      <c r="E490" s="334"/>
      <c r="F490" s="334"/>
    </row>
    <row r="491" spans="1:6" ht="11.1" customHeight="1" thickBot="1">
      <c r="A491" s="308"/>
      <c r="B491" s="327" t="s">
        <v>317</v>
      </c>
      <c r="C491" s="328" t="s">
        <v>177</v>
      </c>
      <c r="D491" s="329" t="s">
        <v>612</v>
      </c>
      <c r="E491" s="334"/>
      <c r="F491" s="334"/>
    </row>
    <row r="492" spans="1:6" ht="11.1" customHeight="1">
      <c r="A492" s="308"/>
      <c r="B492" s="331" t="s">
        <v>1428</v>
      </c>
      <c r="C492" s="332" t="s">
        <v>1429</v>
      </c>
      <c r="D492" s="333">
        <v>20.292000000000002</v>
      </c>
      <c r="E492" s="334"/>
      <c r="F492" s="334"/>
    </row>
    <row r="493" spans="1:6" ht="11.1" customHeight="1">
      <c r="A493" s="308"/>
      <c r="B493" s="331" t="s">
        <v>1430</v>
      </c>
      <c r="C493" s="332" t="s">
        <v>1431</v>
      </c>
      <c r="D493" s="333">
        <v>24.51</v>
      </c>
      <c r="E493" s="334"/>
      <c r="F493" s="334"/>
    </row>
    <row r="494" spans="1:6" ht="11.1" customHeight="1">
      <c r="A494" s="326"/>
      <c r="B494" s="331" t="s">
        <v>1432</v>
      </c>
      <c r="C494" s="332" t="s">
        <v>1433</v>
      </c>
      <c r="D494" s="333">
        <v>29.867999999999999</v>
      </c>
      <c r="E494" s="334"/>
      <c r="F494" s="334"/>
    </row>
    <row r="495" spans="1:6" ht="11.1" customHeight="1">
      <c r="A495" s="345"/>
      <c r="B495" s="331" t="s">
        <v>1434</v>
      </c>
      <c r="C495" s="332" t="s">
        <v>1435</v>
      </c>
      <c r="D495" s="333">
        <v>31.122</v>
      </c>
      <c r="E495" s="334"/>
      <c r="F495" s="334"/>
    </row>
    <row r="496" spans="1:6" ht="11.1" customHeight="1">
      <c r="A496" s="345"/>
      <c r="B496" s="331" t="s">
        <v>1436</v>
      </c>
      <c r="C496" s="332" t="s">
        <v>1437</v>
      </c>
      <c r="D496" s="333">
        <v>17.32</v>
      </c>
      <c r="E496" s="334"/>
      <c r="F496" s="334"/>
    </row>
    <row r="497" spans="1:6" ht="11.1" customHeight="1">
      <c r="A497" s="345"/>
      <c r="B497" s="331" t="s">
        <v>1438</v>
      </c>
      <c r="C497" s="332" t="s">
        <v>1439</v>
      </c>
      <c r="D497" s="333">
        <v>35.682000000000002</v>
      </c>
      <c r="E497" s="334"/>
      <c r="F497" s="334"/>
    </row>
    <row r="498" spans="1:6" ht="11.1" customHeight="1">
      <c r="A498" s="345"/>
      <c r="B498" s="331" t="s">
        <v>1440</v>
      </c>
      <c r="C498" s="332" t="s">
        <v>1441</v>
      </c>
      <c r="D498" s="333">
        <v>41.04</v>
      </c>
      <c r="E498" s="334"/>
      <c r="F498" s="334"/>
    </row>
    <row r="499" spans="1:6" ht="11.1" customHeight="1">
      <c r="A499" s="345"/>
      <c r="B499" s="331" t="s">
        <v>1442</v>
      </c>
      <c r="C499" s="332" t="s">
        <v>1443</v>
      </c>
      <c r="D499" s="333">
        <v>42.18</v>
      </c>
      <c r="E499" s="334"/>
      <c r="F499" s="334"/>
    </row>
    <row r="500" spans="1:6" ht="11.1" customHeight="1">
      <c r="A500" s="345"/>
      <c r="B500" s="331" t="s">
        <v>1444</v>
      </c>
      <c r="C500" s="332" t="s">
        <v>1445</v>
      </c>
      <c r="D500" s="333">
        <v>46.74</v>
      </c>
      <c r="E500" s="334"/>
      <c r="F500" s="334"/>
    </row>
    <row r="501" spans="1:6" ht="11.1" customHeight="1">
      <c r="A501" s="345"/>
      <c r="B501" s="331" t="s">
        <v>1446</v>
      </c>
      <c r="C501" s="332" t="s">
        <v>1447</v>
      </c>
      <c r="D501" s="333">
        <v>58.14</v>
      </c>
      <c r="E501" s="334"/>
      <c r="F501" s="334"/>
    </row>
    <row r="502" spans="1:6" ht="11.1" customHeight="1">
      <c r="A502" s="345"/>
      <c r="B502" s="331" t="s">
        <v>1448</v>
      </c>
      <c r="C502" s="332" t="s">
        <v>1449</v>
      </c>
      <c r="D502" s="333">
        <v>69.540000000000006</v>
      </c>
      <c r="E502" s="334"/>
      <c r="F502" s="334"/>
    </row>
    <row r="503" spans="1:6" ht="11.1" customHeight="1">
      <c r="A503" s="345"/>
      <c r="B503" s="310"/>
      <c r="C503" s="310"/>
      <c r="D503" s="310"/>
      <c r="E503" s="334"/>
      <c r="F503" s="334"/>
    </row>
    <row r="504" spans="1:6" ht="11.1" customHeight="1">
      <c r="A504" s="345"/>
      <c r="B504" s="310"/>
      <c r="C504" s="310"/>
      <c r="D504" s="310"/>
      <c r="E504" s="334"/>
      <c r="F504" s="334"/>
    </row>
    <row r="505" spans="1:6" ht="19.5" customHeight="1">
      <c r="A505" s="345"/>
      <c r="B505" s="323" t="s">
        <v>1450</v>
      </c>
      <c r="C505" s="349"/>
      <c r="D505" s="323"/>
      <c r="E505" s="334"/>
      <c r="F505" s="334"/>
    </row>
    <row r="506" spans="1:6" ht="11.1" customHeight="1" thickBot="1">
      <c r="A506" s="308"/>
      <c r="B506" s="324" t="s">
        <v>1451</v>
      </c>
      <c r="C506" s="324"/>
      <c r="D506" s="324"/>
      <c r="E506" s="334"/>
      <c r="F506" s="334"/>
    </row>
    <row r="507" spans="1:6" ht="11.1" customHeight="1" thickBot="1">
      <c r="A507" s="308"/>
      <c r="B507" s="327" t="s">
        <v>317</v>
      </c>
      <c r="C507" s="328" t="s">
        <v>177</v>
      </c>
      <c r="D507" s="329" t="s">
        <v>612</v>
      </c>
      <c r="E507" s="334"/>
      <c r="F507" s="334"/>
    </row>
    <row r="508" spans="1:6" ht="11.1" customHeight="1">
      <c r="A508" s="308"/>
      <c r="B508" s="331" t="s">
        <v>1452</v>
      </c>
      <c r="C508" s="332" t="s">
        <v>1453</v>
      </c>
      <c r="D508" s="333">
        <v>8.6715999999999998</v>
      </c>
      <c r="E508" s="334"/>
      <c r="F508" s="334"/>
    </row>
    <row r="509" spans="1:6" ht="11.1" customHeight="1">
      <c r="A509" s="308"/>
      <c r="B509" s="331" t="s">
        <v>1454</v>
      </c>
      <c r="C509" s="332" t="s">
        <v>1455</v>
      </c>
      <c r="D509" s="333">
        <v>14.097999999999999</v>
      </c>
      <c r="E509" s="334"/>
      <c r="F509" s="334"/>
    </row>
    <row r="510" spans="1:6" ht="11.1" customHeight="1">
      <c r="A510" s="326"/>
      <c r="B510" s="331" t="s">
        <v>1456</v>
      </c>
      <c r="C510" s="332" t="s">
        <v>1457</v>
      </c>
      <c r="D510" s="333">
        <v>20.322400000000002</v>
      </c>
      <c r="E510" s="334"/>
      <c r="F510" s="334"/>
    </row>
    <row r="511" spans="1:6" ht="11.1" customHeight="1">
      <c r="A511" s="308"/>
      <c r="B511" s="331" t="s">
        <v>1458</v>
      </c>
      <c r="C511" s="332" t="s">
        <v>1459</v>
      </c>
      <c r="D511" s="333">
        <v>6.3308</v>
      </c>
      <c r="E511" s="334"/>
      <c r="F511" s="334"/>
    </row>
    <row r="512" spans="1:6" ht="11.1" customHeight="1">
      <c r="A512" s="308"/>
      <c r="B512" s="331" t="s">
        <v>1460</v>
      </c>
      <c r="C512" s="332" t="s">
        <v>1461</v>
      </c>
      <c r="D512" s="333">
        <v>9.7355999999999998</v>
      </c>
      <c r="E512" s="334"/>
      <c r="F512" s="334"/>
    </row>
    <row r="513" spans="1:6" ht="11.1" customHeight="1">
      <c r="A513" s="308"/>
      <c r="B513" s="331" t="s">
        <v>1462</v>
      </c>
      <c r="C513" s="332" t="s">
        <v>1463</v>
      </c>
      <c r="D513" s="333">
        <v>13.3</v>
      </c>
      <c r="E513" s="334"/>
      <c r="F513" s="334"/>
    </row>
    <row r="514" spans="1:6" ht="11.1" customHeight="1">
      <c r="A514" s="308"/>
      <c r="B514" s="331" t="s">
        <v>1464</v>
      </c>
      <c r="C514" s="332" t="s">
        <v>1465</v>
      </c>
      <c r="D514" s="333">
        <v>19.630800000000001</v>
      </c>
      <c r="E514" s="334"/>
      <c r="F514" s="334"/>
    </row>
    <row r="515" spans="1:6" ht="11.1" customHeight="1">
      <c r="A515" s="308"/>
      <c r="B515" s="311"/>
      <c r="C515" s="310"/>
      <c r="D515" s="311"/>
      <c r="E515" s="334"/>
      <c r="F515" s="334"/>
    </row>
    <row r="516" spans="1:6" ht="11.1" customHeight="1" thickBot="1">
      <c r="A516" s="308"/>
      <c r="B516" s="350" t="s">
        <v>1466</v>
      </c>
      <c r="C516" s="350"/>
      <c r="D516" s="350"/>
      <c r="E516" s="334"/>
      <c r="F516" s="334"/>
    </row>
    <row r="517" spans="1:6" ht="11.1" customHeight="1" thickBot="1">
      <c r="A517" s="308"/>
      <c r="B517" s="327" t="s">
        <v>317</v>
      </c>
      <c r="C517" s="328" t="s">
        <v>177</v>
      </c>
      <c r="D517" s="329" t="s">
        <v>612</v>
      </c>
      <c r="E517" s="334"/>
      <c r="F517" s="334"/>
    </row>
    <row r="518" spans="1:6" ht="11.1" customHeight="1">
      <c r="A518" s="308"/>
      <c r="B518" s="331" t="s">
        <v>1467</v>
      </c>
      <c r="C518" s="332" t="s">
        <v>1468</v>
      </c>
      <c r="D518" s="333">
        <v>100.66503999999999</v>
      </c>
      <c r="E518" s="334"/>
      <c r="F518" s="334"/>
    </row>
    <row r="519" spans="1:6" ht="11.1" customHeight="1">
      <c r="A519" s="308"/>
      <c r="B519" s="331" t="s">
        <v>1469</v>
      </c>
      <c r="C519" s="332" t="s">
        <v>1470</v>
      </c>
      <c r="D519" s="333">
        <v>94.610879999999995</v>
      </c>
      <c r="E519" s="334"/>
      <c r="F519" s="334"/>
    </row>
    <row r="520" spans="1:6" ht="11.1" customHeight="1">
      <c r="A520" s="308"/>
      <c r="B520" s="331" t="s">
        <v>1471</v>
      </c>
      <c r="C520" s="332" t="s">
        <v>1472</v>
      </c>
      <c r="D520" s="333">
        <v>15.747200000000001</v>
      </c>
      <c r="E520" s="334"/>
      <c r="F520" s="334"/>
    </row>
    <row r="521" spans="1:6" ht="11.1" customHeight="1">
      <c r="A521" s="326"/>
      <c r="B521" s="331" t="s">
        <v>1473</v>
      </c>
      <c r="C521" s="332" t="s">
        <v>1474</v>
      </c>
      <c r="D521" s="333">
        <v>22.290799999999997</v>
      </c>
      <c r="E521" s="334"/>
      <c r="F521" s="334"/>
    </row>
    <row r="522" spans="1:6" ht="11.1" customHeight="1">
      <c r="A522" s="308"/>
      <c r="B522" s="331" t="s">
        <v>1475</v>
      </c>
      <c r="C522" s="332" t="s">
        <v>1476</v>
      </c>
      <c r="D522" s="333">
        <v>36.942079999999997</v>
      </c>
      <c r="E522" s="334"/>
      <c r="F522" s="334"/>
    </row>
    <row r="523" spans="1:6" ht="11.1" customHeight="1">
      <c r="A523" s="308"/>
      <c r="B523" s="331" t="s">
        <v>1477</v>
      </c>
      <c r="C523" s="332" t="s">
        <v>1478</v>
      </c>
      <c r="D523" s="333">
        <v>51.87</v>
      </c>
      <c r="E523" s="334"/>
      <c r="F523" s="334"/>
    </row>
    <row r="524" spans="1:6" ht="11.1" customHeight="1">
      <c r="A524" s="308"/>
      <c r="B524" s="331" t="s">
        <v>1479</v>
      </c>
      <c r="C524" s="332" t="s">
        <v>1480</v>
      </c>
      <c r="D524" s="333">
        <v>68.095999999999989</v>
      </c>
      <c r="E524" s="334"/>
      <c r="F524" s="334"/>
    </row>
    <row r="525" spans="1:6" ht="11.1" customHeight="1">
      <c r="A525" s="308"/>
      <c r="B525" s="331" t="s">
        <v>1481</v>
      </c>
      <c r="C525" s="332" t="s">
        <v>1482</v>
      </c>
      <c r="D525" s="333">
        <v>40.5916</v>
      </c>
      <c r="E525" s="334"/>
      <c r="F525" s="334"/>
    </row>
    <row r="526" spans="1:6" ht="11.1" customHeight="1">
      <c r="A526" s="308"/>
      <c r="B526" s="331" t="s">
        <v>1483</v>
      </c>
      <c r="C526" s="332" t="s">
        <v>1484</v>
      </c>
      <c r="D526" s="333">
        <v>56.923999999999999</v>
      </c>
      <c r="E526" s="334"/>
      <c r="F526" s="334"/>
    </row>
    <row r="527" spans="1:6" ht="11.1" customHeight="1">
      <c r="A527" s="308"/>
      <c r="B527" s="331" t="s">
        <v>1485</v>
      </c>
      <c r="C527" s="332" t="s">
        <v>1486</v>
      </c>
      <c r="D527" s="333">
        <v>84.587999999999994</v>
      </c>
      <c r="E527" s="334"/>
      <c r="F527" s="334"/>
    </row>
    <row r="528" spans="1:6" ht="11.1" customHeight="1">
      <c r="A528" s="308"/>
      <c r="B528" s="311"/>
      <c r="C528" s="310"/>
      <c r="D528" s="311"/>
      <c r="E528" s="334"/>
      <c r="F528" s="334"/>
    </row>
    <row r="529" spans="1:6" ht="11.1" customHeight="1">
      <c r="A529" s="308"/>
      <c r="B529" s="311"/>
      <c r="C529" s="310"/>
      <c r="D529" s="311"/>
      <c r="E529" s="334"/>
      <c r="F529" s="334"/>
    </row>
    <row r="530" spans="1:6" ht="11.1" customHeight="1" thickBot="1">
      <c r="A530" s="308"/>
      <c r="B530" s="350" t="s">
        <v>1487</v>
      </c>
      <c r="C530" s="350"/>
      <c r="D530" s="350"/>
      <c r="E530" s="334"/>
      <c r="F530" s="334"/>
    </row>
    <row r="531" spans="1:6" ht="11.1" customHeight="1" thickBot="1">
      <c r="A531" s="308"/>
      <c r="B531" s="327" t="s">
        <v>317</v>
      </c>
      <c r="C531" s="328" t="s">
        <v>177</v>
      </c>
      <c r="D531" s="329" t="s">
        <v>612</v>
      </c>
      <c r="E531" s="334"/>
      <c r="F531" s="334"/>
    </row>
    <row r="532" spans="1:6" ht="11.1" customHeight="1">
      <c r="A532" s="308"/>
      <c r="B532" s="331" t="s">
        <v>1488</v>
      </c>
      <c r="C532" s="332" t="s">
        <v>1489</v>
      </c>
      <c r="D532" s="333">
        <v>74.48</v>
      </c>
      <c r="E532" s="334"/>
      <c r="F532" s="334"/>
    </row>
    <row r="533" spans="1:6" ht="11.1" customHeight="1">
      <c r="A533" s="308"/>
      <c r="B533" s="331" t="s">
        <v>1490</v>
      </c>
      <c r="C533" s="332" t="s">
        <v>1491</v>
      </c>
      <c r="D533" s="333">
        <v>81.44919999999999</v>
      </c>
      <c r="E533" s="334"/>
      <c r="F533" s="334"/>
    </row>
    <row r="534" spans="1:6" ht="11.1" customHeight="1">
      <c r="A534" s="308"/>
      <c r="B534" s="331" t="s">
        <v>1492</v>
      </c>
      <c r="C534" s="332" t="s">
        <v>1493</v>
      </c>
      <c r="D534" s="333">
        <v>18.566800000000001</v>
      </c>
      <c r="E534" s="334"/>
      <c r="F534" s="334"/>
    </row>
    <row r="535" spans="1:6" ht="11.1" customHeight="1">
      <c r="A535" s="308"/>
      <c r="B535" s="331" t="s">
        <v>1494</v>
      </c>
      <c r="C535" s="332" t="s">
        <v>1495</v>
      </c>
      <c r="D535" s="333">
        <v>20.0564</v>
      </c>
      <c r="E535" s="334"/>
      <c r="F535" s="334"/>
    </row>
    <row r="536" spans="1:6" ht="11.1" customHeight="1">
      <c r="A536" s="326"/>
      <c r="B536" s="331" t="s">
        <v>1496</v>
      </c>
      <c r="C536" s="332" t="s">
        <v>1497</v>
      </c>
      <c r="D536" s="333">
        <v>22.514240000000001</v>
      </c>
      <c r="E536" s="334"/>
      <c r="F536" s="334"/>
    </row>
    <row r="537" spans="1:6" ht="11.1" customHeight="1">
      <c r="A537" s="308"/>
      <c r="B537" s="331" t="s">
        <v>1498</v>
      </c>
      <c r="C537" s="332" t="s">
        <v>1499</v>
      </c>
      <c r="D537" s="333">
        <v>23.971920000000001</v>
      </c>
      <c r="E537" s="334"/>
      <c r="F537" s="334"/>
    </row>
    <row r="538" spans="1:6" ht="11.1" customHeight="1">
      <c r="A538" s="308"/>
      <c r="B538" s="331" t="s">
        <v>1500</v>
      </c>
      <c r="C538" s="332" t="s">
        <v>1501</v>
      </c>
      <c r="D538" s="333">
        <v>30.345279999999999</v>
      </c>
      <c r="E538" s="334"/>
      <c r="F538" s="334"/>
    </row>
    <row r="539" spans="1:6" ht="11.1" customHeight="1">
      <c r="A539" s="308"/>
      <c r="B539" s="331" t="s">
        <v>1502</v>
      </c>
      <c r="C539" s="332" t="s">
        <v>1503</v>
      </c>
      <c r="D539" s="333">
        <v>38.995599999999996</v>
      </c>
      <c r="E539" s="334"/>
      <c r="F539" s="334"/>
    </row>
    <row r="540" spans="1:6" ht="11.1" customHeight="1">
      <c r="A540" s="308"/>
      <c r="B540" s="331" t="s">
        <v>1504</v>
      </c>
      <c r="C540" s="332" t="s">
        <v>1505</v>
      </c>
      <c r="D540" s="333">
        <v>48.518399999999993</v>
      </c>
      <c r="E540" s="334"/>
      <c r="F540" s="334"/>
    </row>
    <row r="541" spans="1:6" ht="11.1" customHeight="1">
      <c r="A541" s="308"/>
      <c r="B541" s="331" t="s">
        <v>1485</v>
      </c>
      <c r="C541" s="332" t="s">
        <v>1486</v>
      </c>
      <c r="D541" s="333">
        <v>84.587999999999994</v>
      </c>
      <c r="E541" s="334"/>
      <c r="F541" s="334"/>
    </row>
    <row r="542" spans="1:6" ht="11.1" customHeight="1">
      <c r="A542" s="308"/>
      <c r="B542" s="311"/>
      <c r="C542" s="310"/>
      <c r="D542" s="311"/>
      <c r="E542" s="334"/>
      <c r="F542" s="334"/>
    </row>
    <row r="543" spans="1:6" ht="11.1" customHeight="1">
      <c r="A543" s="308"/>
      <c r="B543" s="311"/>
      <c r="C543" s="310"/>
      <c r="D543" s="311"/>
      <c r="E543" s="334"/>
      <c r="F543" s="334"/>
    </row>
    <row r="544" spans="1:6" ht="15.75" customHeight="1" thickBot="1">
      <c r="A544" s="308"/>
      <c r="B544" s="350" t="s">
        <v>1506</v>
      </c>
      <c r="C544" s="350"/>
      <c r="D544" s="350"/>
      <c r="E544" s="334"/>
      <c r="F544" s="334"/>
    </row>
    <row r="545" spans="1:6" ht="11.1" customHeight="1" thickBot="1">
      <c r="A545" s="308"/>
      <c r="B545" s="327" t="s">
        <v>317</v>
      </c>
      <c r="C545" s="328" t="s">
        <v>177</v>
      </c>
      <c r="D545" s="329" t="s">
        <v>612</v>
      </c>
      <c r="E545" s="334"/>
      <c r="F545" s="334"/>
    </row>
    <row r="546" spans="1:6" ht="11.1" customHeight="1">
      <c r="A546" s="308"/>
      <c r="B546" s="331" t="s">
        <v>1507</v>
      </c>
      <c r="C546" s="332" t="s">
        <v>1508</v>
      </c>
      <c r="D546" s="333">
        <v>78.203999999999994</v>
      </c>
      <c r="E546" s="334"/>
      <c r="F546" s="334"/>
    </row>
    <row r="547" spans="1:6" ht="11.1" customHeight="1">
      <c r="A547" s="308"/>
      <c r="B547" s="331" t="s">
        <v>815</v>
      </c>
      <c r="C547" s="332" t="s">
        <v>1509</v>
      </c>
      <c r="D547" s="333">
        <v>74.445800000000006</v>
      </c>
      <c r="E547" s="334"/>
      <c r="F547" s="334"/>
    </row>
    <row r="548" spans="1:6" ht="11.1" customHeight="1">
      <c r="A548" s="308"/>
      <c r="B548" s="331" t="s">
        <v>817</v>
      </c>
      <c r="C548" s="332" t="s">
        <v>1510</v>
      </c>
      <c r="D548" s="333">
        <v>84.27640000000001</v>
      </c>
      <c r="E548" s="334"/>
      <c r="F548" s="334"/>
    </row>
    <row r="549" spans="1:6" ht="11.1" customHeight="1">
      <c r="A549" s="308"/>
      <c r="B549" s="331" t="s">
        <v>822</v>
      </c>
      <c r="C549" s="332" t="s">
        <v>1511</v>
      </c>
      <c r="D549" s="333">
        <v>113.62</v>
      </c>
      <c r="E549" s="334"/>
      <c r="F549" s="334"/>
    </row>
    <row r="550" spans="1:6" ht="11.1" customHeight="1">
      <c r="A550" s="308"/>
      <c r="B550" s="331" t="s">
        <v>824</v>
      </c>
      <c r="C550" s="332" t="s">
        <v>1512</v>
      </c>
      <c r="D550" s="333">
        <v>124.982</v>
      </c>
      <c r="E550" s="334"/>
      <c r="F550" s="334"/>
    </row>
    <row r="551" spans="1:6" ht="11.1" customHeight="1">
      <c r="A551" s="308"/>
      <c r="B551" s="331" t="s">
        <v>1513</v>
      </c>
      <c r="C551" s="332" t="s">
        <v>1514</v>
      </c>
      <c r="D551" s="333">
        <v>128.44</v>
      </c>
      <c r="E551" s="334"/>
      <c r="F551" s="334"/>
    </row>
    <row r="552" spans="1:6" ht="11.1" customHeight="1">
      <c r="A552" s="308"/>
      <c r="B552" s="331" t="s">
        <v>828</v>
      </c>
      <c r="C552" s="332" t="s">
        <v>1515</v>
      </c>
      <c r="D552" s="333">
        <v>137.9742</v>
      </c>
      <c r="E552" s="334"/>
      <c r="F552" s="334"/>
    </row>
    <row r="553" spans="1:6" ht="11.1" customHeight="1">
      <c r="A553" s="308"/>
      <c r="B553" s="331" t="s">
        <v>1516</v>
      </c>
      <c r="C553" s="332" t="s">
        <v>1517</v>
      </c>
      <c r="D553" s="333">
        <v>157.6848</v>
      </c>
      <c r="E553" s="334"/>
      <c r="F553" s="334"/>
    </row>
    <row r="554" spans="1:6" ht="11.1" customHeight="1">
      <c r="A554" s="308"/>
      <c r="B554" s="331" t="s">
        <v>1518</v>
      </c>
      <c r="C554" s="332" t="s">
        <v>1519</v>
      </c>
      <c r="D554" s="333">
        <v>169.83720000000002</v>
      </c>
      <c r="E554" s="334"/>
      <c r="F554" s="334"/>
    </row>
    <row r="555" spans="1:6" ht="11.1" customHeight="1">
      <c r="A555" s="308"/>
      <c r="B555" s="331" t="s">
        <v>1520</v>
      </c>
      <c r="C555" s="332" t="s">
        <v>1521</v>
      </c>
      <c r="D555" s="333">
        <v>169.83720000000002</v>
      </c>
      <c r="E555" s="334"/>
      <c r="F555" s="334"/>
    </row>
    <row r="556" spans="1:6" ht="11.1" customHeight="1">
      <c r="A556" s="308"/>
      <c r="B556" s="331" t="s">
        <v>1522</v>
      </c>
      <c r="C556" s="332" t="s">
        <v>1523</v>
      </c>
      <c r="D556" s="333">
        <v>637.26</v>
      </c>
      <c r="E556" s="334"/>
      <c r="F556" s="334"/>
    </row>
    <row r="557" spans="1:6" ht="11.1" customHeight="1">
      <c r="A557" s="326"/>
      <c r="B557" s="311"/>
      <c r="C557" s="310"/>
      <c r="D557" s="311"/>
      <c r="E557" s="334"/>
      <c r="F557" s="334"/>
    </row>
    <row r="558" spans="1:6" ht="11.1" customHeight="1" thickBot="1">
      <c r="A558" s="308"/>
      <c r="B558" s="350" t="s">
        <v>1524</v>
      </c>
      <c r="C558" s="350"/>
      <c r="D558" s="350"/>
      <c r="E558" s="334"/>
      <c r="F558" s="334"/>
    </row>
    <row r="559" spans="1:6" ht="11.1" customHeight="1" thickBot="1">
      <c r="A559" s="308"/>
      <c r="B559" s="327" t="s">
        <v>317</v>
      </c>
      <c r="C559" s="328" t="s">
        <v>177</v>
      </c>
      <c r="D559" s="329" t="s">
        <v>612</v>
      </c>
      <c r="E559" s="334"/>
      <c r="F559" s="334"/>
    </row>
    <row r="560" spans="1:6" ht="11.1" customHeight="1">
      <c r="A560" s="308"/>
      <c r="B560" s="331" t="s">
        <v>1525</v>
      </c>
      <c r="C560" s="332" t="s">
        <v>1526</v>
      </c>
      <c r="D560" s="333">
        <v>12.182799999999999</v>
      </c>
      <c r="E560" s="334"/>
      <c r="F560" s="334"/>
    </row>
    <row r="561" spans="1:6" ht="11.1" customHeight="1">
      <c r="A561" s="308"/>
      <c r="B561" s="331" t="s">
        <v>1527</v>
      </c>
      <c r="C561" s="332" t="s">
        <v>1528</v>
      </c>
      <c r="D561" s="333">
        <v>16.864399999999996</v>
      </c>
      <c r="E561" s="334"/>
      <c r="F561" s="334"/>
    </row>
    <row r="562" spans="1:6" ht="11.1" customHeight="1">
      <c r="A562" s="326"/>
      <c r="B562" s="331" t="s">
        <v>1529</v>
      </c>
      <c r="C562" s="332" t="s">
        <v>1530</v>
      </c>
      <c r="D562" s="333">
        <v>19.130719999999997</v>
      </c>
      <c r="E562" s="334"/>
      <c r="F562" s="334"/>
    </row>
    <row r="563" spans="1:6" ht="11.1" customHeight="1">
      <c r="A563" s="308"/>
      <c r="B563" s="331" t="s">
        <v>1531</v>
      </c>
      <c r="C563" s="332" t="s">
        <v>1532</v>
      </c>
      <c r="D563" s="333">
        <v>18.247599999999998</v>
      </c>
      <c r="E563" s="334"/>
      <c r="F563" s="334"/>
    </row>
    <row r="564" spans="1:6" ht="11.1" customHeight="1">
      <c r="A564" s="308"/>
      <c r="B564" s="331" t="s">
        <v>1533</v>
      </c>
      <c r="C564" s="332" t="s">
        <v>1534</v>
      </c>
      <c r="D564" s="333">
        <v>23.2484</v>
      </c>
      <c r="E564" s="334"/>
      <c r="F564" s="334"/>
    </row>
    <row r="565" spans="1:6" ht="11.1" customHeight="1">
      <c r="A565" s="308"/>
      <c r="B565" s="331" t="s">
        <v>1535</v>
      </c>
      <c r="C565" s="332" t="s">
        <v>1536</v>
      </c>
      <c r="D565" s="333">
        <v>24.684799999999996</v>
      </c>
      <c r="E565" s="334"/>
      <c r="F565" s="334"/>
    </row>
    <row r="566" spans="1:6" ht="11.1" customHeight="1">
      <c r="A566" s="308"/>
      <c r="B566" s="331" t="s">
        <v>1537</v>
      </c>
      <c r="C566" s="332" t="s">
        <v>1538</v>
      </c>
      <c r="D566" s="333">
        <v>26.493599999999997</v>
      </c>
      <c r="E566" s="334"/>
      <c r="F566" s="334"/>
    </row>
    <row r="567" spans="1:6" ht="11.1" customHeight="1">
      <c r="A567" s="308"/>
      <c r="B567" s="331" t="s">
        <v>1539</v>
      </c>
      <c r="C567" s="332" t="s">
        <v>1540</v>
      </c>
      <c r="D567" s="333">
        <v>42.432319999999997</v>
      </c>
      <c r="E567" s="334"/>
      <c r="F567" s="334"/>
    </row>
    <row r="568" spans="1:6" ht="11.1" customHeight="1">
      <c r="A568" s="308"/>
      <c r="B568" s="331" t="s">
        <v>1541</v>
      </c>
      <c r="C568" s="332" t="s">
        <v>1542</v>
      </c>
      <c r="D568" s="333">
        <v>54.104399999999998</v>
      </c>
      <c r="E568" s="334"/>
      <c r="F568" s="334"/>
    </row>
    <row r="569" spans="1:6" ht="11.1" customHeight="1">
      <c r="A569" s="308"/>
      <c r="B569" s="331" t="s">
        <v>1543</v>
      </c>
      <c r="C569" s="332" t="s">
        <v>1544</v>
      </c>
      <c r="D569" s="333">
        <v>68.893999999999991</v>
      </c>
      <c r="E569" s="334"/>
      <c r="F569" s="334"/>
    </row>
    <row r="570" spans="1:6" ht="11.1" customHeight="1">
      <c r="A570" s="308"/>
      <c r="B570" s="351"/>
      <c r="C570" s="351"/>
      <c r="D570" s="352"/>
      <c r="E570" s="334"/>
      <c r="F570" s="334"/>
    </row>
    <row r="571" spans="1:6" ht="11.1" customHeight="1">
      <c r="A571" s="308"/>
      <c r="B571" s="351"/>
      <c r="C571" s="351"/>
      <c r="D571" s="352"/>
      <c r="E571" s="334"/>
      <c r="F571" s="334"/>
    </row>
    <row r="572" spans="1:6" ht="11.1" customHeight="1" thickBot="1">
      <c r="A572" s="308"/>
      <c r="B572" s="350" t="s">
        <v>1545</v>
      </c>
      <c r="C572" s="350"/>
      <c r="D572" s="350"/>
      <c r="E572" s="334"/>
      <c r="F572" s="334"/>
    </row>
    <row r="573" spans="1:6" ht="11.1" customHeight="1" thickBot="1">
      <c r="A573" s="308"/>
      <c r="B573" s="327" t="s">
        <v>317</v>
      </c>
      <c r="C573" s="328" t="s">
        <v>177</v>
      </c>
      <c r="D573" s="329" t="s">
        <v>612</v>
      </c>
      <c r="E573" s="334"/>
      <c r="F573" s="334"/>
    </row>
    <row r="574" spans="1:6" ht="11.1" customHeight="1">
      <c r="A574" s="308"/>
      <c r="B574" s="331" t="s">
        <v>1546</v>
      </c>
      <c r="C574" s="332" t="s">
        <v>1547</v>
      </c>
      <c r="D574" s="333">
        <v>11.15072</v>
      </c>
      <c r="E574" s="334"/>
      <c r="F574" s="334"/>
    </row>
    <row r="575" spans="1:6" ht="11.1" customHeight="1">
      <c r="A575" s="308"/>
      <c r="B575" s="331" t="s">
        <v>1548</v>
      </c>
      <c r="C575" s="332" t="s">
        <v>1549</v>
      </c>
      <c r="D575" s="333">
        <v>13.523440000000001</v>
      </c>
      <c r="E575" s="334"/>
      <c r="F575" s="334"/>
    </row>
    <row r="576" spans="1:6" ht="11.1" customHeight="1">
      <c r="A576" s="326"/>
      <c r="B576" s="311"/>
      <c r="C576" s="310"/>
      <c r="D576" s="311"/>
      <c r="E576" s="334"/>
      <c r="F576" s="334"/>
    </row>
    <row r="577" spans="1:6" ht="11.1" customHeight="1">
      <c r="A577" s="308"/>
      <c r="B577" s="311"/>
      <c r="C577" s="310"/>
      <c r="D577" s="311"/>
      <c r="E577" s="334"/>
      <c r="F577" s="334"/>
    </row>
    <row r="578" spans="1:6" ht="11.1" customHeight="1" thickBot="1">
      <c r="A578" s="308"/>
      <c r="B578" s="350" t="s">
        <v>1550</v>
      </c>
      <c r="C578" s="350"/>
      <c r="D578" s="350"/>
      <c r="E578" s="334"/>
      <c r="F578" s="334"/>
    </row>
    <row r="579" spans="1:6" ht="11.1" customHeight="1" thickBot="1">
      <c r="A579" s="308"/>
      <c r="B579" s="327" t="s">
        <v>317</v>
      </c>
      <c r="C579" s="328" t="s">
        <v>177</v>
      </c>
      <c r="D579" s="329" t="s">
        <v>612</v>
      </c>
      <c r="E579" s="334"/>
      <c r="F579" s="334"/>
    </row>
    <row r="580" spans="1:6" ht="11.1" customHeight="1">
      <c r="A580" s="308"/>
      <c r="B580" s="331" t="s">
        <v>1551</v>
      </c>
      <c r="C580" s="332" t="s">
        <v>1552</v>
      </c>
      <c r="D580" s="333">
        <v>290.20599999999996</v>
      </c>
      <c r="E580" s="334"/>
      <c r="F580" s="334"/>
    </row>
    <row r="581" spans="1:6" ht="11.1" customHeight="1">
      <c r="A581" s="308"/>
      <c r="B581" s="331" t="s">
        <v>1553</v>
      </c>
      <c r="C581" s="332" t="s">
        <v>1554</v>
      </c>
      <c r="D581" s="333">
        <v>33.25</v>
      </c>
      <c r="E581" s="334"/>
      <c r="F581" s="334"/>
    </row>
    <row r="582" spans="1:6" ht="11.1" customHeight="1">
      <c r="A582" s="326"/>
      <c r="B582" s="331" t="s">
        <v>1555</v>
      </c>
      <c r="C582" s="332" t="s">
        <v>1556</v>
      </c>
      <c r="D582" s="333">
        <v>21.226799999999997</v>
      </c>
      <c r="E582" s="334"/>
      <c r="F582" s="334"/>
    </row>
    <row r="583" spans="1:6" ht="11.1" customHeight="1">
      <c r="A583" s="308"/>
      <c r="B583" s="331" t="s">
        <v>1557</v>
      </c>
      <c r="C583" s="332" t="s">
        <v>1558</v>
      </c>
      <c r="D583" s="333">
        <v>52.987199999999994</v>
      </c>
      <c r="E583" s="334"/>
      <c r="F583" s="334"/>
    </row>
    <row r="584" spans="1:6" ht="11.1" customHeight="1">
      <c r="A584" s="308"/>
      <c r="B584" s="331" t="s">
        <v>1559</v>
      </c>
      <c r="C584" s="332" t="s">
        <v>1560</v>
      </c>
      <c r="D584" s="333">
        <v>31.015599999999999</v>
      </c>
      <c r="E584" s="334"/>
      <c r="F584" s="334"/>
    </row>
    <row r="585" spans="1:6" ht="11.1" customHeight="1">
      <c r="A585" s="308"/>
      <c r="B585" s="331" t="s">
        <v>1561</v>
      </c>
      <c r="C585" s="332" t="s">
        <v>1562</v>
      </c>
      <c r="D585" s="333">
        <v>35.271599999999999</v>
      </c>
      <c r="E585" s="334"/>
      <c r="F585" s="334"/>
    </row>
    <row r="586" spans="1:6" ht="11.1" customHeight="1">
      <c r="A586" s="308"/>
      <c r="B586" s="331" t="s">
        <v>1563</v>
      </c>
      <c r="C586" s="332" t="s">
        <v>1564</v>
      </c>
      <c r="D586" s="333">
        <v>36.069599999999994</v>
      </c>
      <c r="E586" s="334"/>
      <c r="F586" s="334"/>
    </row>
    <row r="587" spans="1:6" ht="11.1" customHeight="1">
      <c r="A587" s="308"/>
      <c r="B587" s="331" t="s">
        <v>1565</v>
      </c>
      <c r="C587" s="332" t="s">
        <v>1566</v>
      </c>
      <c r="D587" s="333">
        <v>91.025199999999998</v>
      </c>
      <c r="E587" s="334"/>
      <c r="F587" s="334"/>
    </row>
    <row r="588" spans="1:6" ht="11.1" customHeight="1">
      <c r="A588" s="308"/>
      <c r="B588" s="331" t="s">
        <v>1567</v>
      </c>
      <c r="C588" s="332" t="s">
        <v>1568</v>
      </c>
      <c r="D588" s="333">
        <v>61.499199999999995</v>
      </c>
      <c r="E588" s="334"/>
      <c r="F588" s="334"/>
    </row>
    <row r="589" spans="1:6" ht="11.1" customHeight="1">
      <c r="A589" s="308"/>
      <c r="B589" s="331" t="s">
        <v>1569</v>
      </c>
      <c r="C589" s="332" t="s">
        <v>1570</v>
      </c>
      <c r="D589" s="333">
        <v>106.27231999999999</v>
      </c>
      <c r="E589" s="334"/>
      <c r="F589" s="334"/>
    </row>
    <row r="590" spans="1:6" ht="11.1" customHeight="1">
      <c r="A590" s="308"/>
      <c r="B590" s="331" t="s">
        <v>1571</v>
      </c>
      <c r="C590" s="332" t="s">
        <v>1572</v>
      </c>
      <c r="D590" s="333">
        <v>26.983039999999995</v>
      </c>
      <c r="E590" s="334"/>
      <c r="F590" s="334"/>
    </row>
    <row r="591" spans="1:6" ht="11.1" customHeight="1">
      <c r="A591" s="308"/>
      <c r="B591" s="331" t="s">
        <v>1573</v>
      </c>
      <c r="C591" s="332" t="s">
        <v>1574</v>
      </c>
      <c r="D591" s="333">
        <v>35.473760000000006</v>
      </c>
      <c r="E591" s="334"/>
      <c r="F591" s="334"/>
    </row>
    <row r="592" spans="1:6" ht="11.1" customHeight="1">
      <c r="A592" s="308"/>
      <c r="B592" s="331" t="s">
        <v>1575</v>
      </c>
      <c r="C592" s="332" t="s">
        <v>1576</v>
      </c>
      <c r="D592" s="333">
        <v>38.708320000000001</v>
      </c>
      <c r="E592" s="334"/>
      <c r="F592" s="334"/>
    </row>
    <row r="593" spans="1:6" ht="11.1" customHeight="1">
      <c r="A593" s="308"/>
      <c r="B593" s="331" t="s">
        <v>1577</v>
      </c>
      <c r="C593" s="332" t="s">
        <v>1578</v>
      </c>
      <c r="D593" s="333">
        <v>56.200479999999999</v>
      </c>
      <c r="E593" s="334"/>
      <c r="F593" s="334"/>
    </row>
    <row r="594" spans="1:6" ht="11.1" customHeight="1">
      <c r="A594" s="308"/>
      <c r="B594" s="331" t="s">
        <v>1579</v>
      </c>
      <c r="C594" s="332" t="s">
        <v>1580</v>
      </c>
      <c r="D594" s="333">
        <v>64.11663999999999</v>
      </c>
      <c r="E594" s="334"/>
      <c r="F594" s="334"/>
    </row>
    <row r="595" spans="1:6" ht="11.1" customHeight="1">
      <c r="A595" s="308"/>
      <c r="B595" s="331" t="s">
        <v>1581</v>
      </c>
      <c r="C595" s="332" t="s">
        <v>1582</v>
      </c>
      <c r="D595" s="333">
        <v>36.175999999999995</v>
      </c>
      <c r="E595" s="334"/>
      <c r="F595" s="334"/>
    </row>
    <row r="596" spans="1:6" ht="11.1" customHeight="1">
      <c r="A596" s="308"/>
      <c r="B596" s="331" t="s">
        <v>1583</v>
      </c>
      <c r="C596" s="332" t="s">
        <v>1584</v>
      </c>
      <c r="D596" s="333">
        <v>59.924480000000003</v>
      </c>
      <c r="E596" s="334"/>
      <c r="F596" s="334"/>
    </row>
    <row r="597" spans="1:6" ht="11.1" customHeight="1">
      <c r="A597" s="308"/>
      <c r="B597" s="331" t="s">
        <v>1585</v>
      </c>
      <c r="C597" s="332" t="s">
        <v>1586</v>
      </c>
      <c r="D597" s="333">
        <v>22.514240000000001</v>
      </c>
      <c r="E597" s="334"/>
      <c r="F597" s="334"/>
    </row>
    <row r="598" spans="1:6" ht="11.1" customHeight="1">
      <c r="A598" s="308"/>
      <c r="B598" s="331" t="s">
        <v>1587</v>
      </c>
      <c r="C598" s="332" t="s">
        <v>1588</v>
      </c>
      <c r="D598" s="333">
        <v>33.154239999999994</v>
      </c>
      <c r="E598" s="334"/>
      <c r="F598" s="334"/>
    </row>
    <row r="599" spans="1:6" ht="11.1" customHeight="1">
      <c r="A599" s="308"/>
      <c r="B599" s="331" t="s">
        <v>1589</v>
      </c>
      <c r="C599" s="332" t="s">
        <v>1590</v>
      </c>
      <c r="D599" s="333">
        <v>52.51903999999999</v>
      </c>
      <c r="E599" s="334"/>
      <c r="F599" s="334"/>
    </row>
    <row r="600" spans="1:6" ht="11.1" customHeight="1">
      <c r="A600" s="308"/>
      <c r="B600" s="351"/>
      <c r="C600" s="351"/>
      <c r="D600" s="352"/>
      <c r="E600" s="334"/>
      <c r="F600" s="334"/>
    </row>
    <row r="601" spans="1:6" ht="11.1" customHeight="1">
      <c r="A601" s="308"/>
      <c r="B601" s="351"/>
      <c r="C601" s="351"/>
      <c r="D601" s="352"/>
      <c r="E601" s="334"/>
      <c r="F601" s="334"/>
    </row>
    <row r="602" spans="1:6" ht="11.1" customHeight="1" thickBot="1">
      <c r="A602" s="308"/>
      <c r="B602" s="350" t="s">
        <v>1591</v>
      </c>
      <c r="C602" s="350"/>
      <c r="D602" s="350"/>
      <c r="E602" s="334"/>
      <c r="F602" s="334"/>
    </row>
    <row r="603" spans="1:6" ht="11.1" customHeight="1" thickBot="1">
      <c r="A603" s="308"/>
      <c r="B603" s="327" t="s">
        <v>317</v>
      </c>
      <c r="C603" s="328" t="s">
        <v>177</v>
      </c>
      <c r="D603" s="329" t="s">
        <v>612</v>
      </c>
      <c r="E603" s="334"/>
      <c r="F603" s="334"/>
    </row>
    <row r="604" spans="1:6" ht="11.1" customHeight="1">
      <c r="A604" s="308"/>
      <c r="B604" s="331" t="s">
        <v>1592</v>
      </c>
      <c r="C604" s="332" t="s">
        <v>1593</v>
      </c>
      <c r="D604" s="333">
        <v>212.64039999999997</v>
      </c>
      <c r="E604" s="334"/>
      <c r="F604" s="334"/>
    </row>
    <row r="605" spans="1:6" ht="11.1" customHeight="1">
      <c r="A605" s="308"/>
      <c r="B605" s="331" t="s">
        <v>1594</v>
      </c>
      <c r="C605" s="332" t="s">
        <v>1595</v>
      </c>
      <c r="D605" s="333">
        <v>183.27399999999997</v>
      </c>
      <c r="E605" s="334"/>
      <c r="F605" s="334"/>
    </row>
    <row r="606" spans="1:6" ht="11.1" customHeight="1">
      <c r="A606" s="326"/>
      <c r="B606" s="331" t="s">
        <v>1596</v>
      </c>
      <c r="C606" s="332" t="s">
        <v>1597</v>
      </c>
      <c r="D606" s="333">
        <v>87.301199999999994</v>
      </c>
      <c r="E606" s="334"/>
      <c r="F606" s="334"/>
    </row>
    <row r="607" spans="1:6" ht="11.1" customHeight="1">
      <c r="A607" s="308"/>
      <c r="B607" s="331" t="s">
        <v>1598</v>
      </c>
      <c r="C607" s="332" t="s">
        <v>1599</v>
      </c>
      <c r="D607" s="333">
        <v>100.39904</v>
      </c>
      <c r="E607" s="334"/>
      <c r="F607" s="334"/>
    </row>
    <row r="608" spans="1:6" ht="11.1" customHeight="1">
      <c r="A608" s="308"/>
      <c r="B608" s="331" t="s">
        <v>1600</v>
      </c>
      <c r="C608" s="332" t="s">
        <v>1601</v>
      </c>
      <c r="D608" s="333">
        <v>54.795999999999999</v>
      </c>
      <c r="E608" s="334"/>
      <c r="F608" s="334"/>
    </row>
    <row r="609" spans="1:6" ht="11.1" customHeight="1">
      <c r="A609" s="308"/>
      <c r="B609" s="331" t="s">
        <v>1602</v>
      </c>
      <c r="C609" s="332" t="s">
        <v>1603</v>
      </c>
      <c r="D609" s="333">
        <v>32.505199999999995</v>
      </c>
      <c r="E609" s="334"/>
      <c r="F609" s="334"/>
    </row>
    <row r="610" spans="1:6" ht="11.1" customHeight="1">
      <c r="A610" s="308"/>
      <c r="B610" s="331" t="s">
        <v>1604</v>
      </c>
      <c r="C610" s="332" t="s">
        <v>1605</v>
      </c>
      <c r="D610" s="333">
        <v>21.705599999999997</v>
      </c>
      <c r="E610" s="334"/>
      <c r="F610" s="334"/>
    </row>
    <row r="611" spans="1:6" ht="11.1" customHeight="1">
      <c r="A611" s="308"/>
      <c r="B611" s="331" t="s">
        <v>1606</v>
      </c>
      <c r="C611" s="332" t="s">
        <v>1607</v>
      </c>
      <c r="D611" s="333">
        <v>8.7247999999999983</v>
      </c>
      <c r="E611" s="334"/>
      <c r="F611" s="334"/>
    </row>
    <row r="612" spans="1:6" ht="11.1" customHeight="1">
      <c r="A612" s="308"/>
      <c r="B612" s="331" t="s">
        <v>1608</v>
      </c>
      <c r="C612" s="332" t="s">
        <v>1609</v>
      </c>
      <c r="D612" s="333">
        <v>14.661919999999999</v>
      </c>
      <c r="E612" s="334"/>
      <c r="F612" s="334"/>
    </row>
    <row r="613" spans="1:6" ht="11.1" customHeight="1">
      <c r="A613" s="308"/>
      <c r="B613" s="331" t="s">
        <v>1610</v>
      </c>
      <c r="C613" s="332" t="s">
        <v>1611</v>
      </c>
      <c r="D613" s="333">
        <v>27.131999999999998</v>
      </c>
      <c r="E613" s="334"/>
      <c r="F613" s="334"/>
    </row>
    <row r="614" spans="1:6" ht="11.1" customHeight="1">
      <c r="A614" s="308"/>
      <c r="B614" s="331" t="s">
        <v>1612</v>
      </c>
      <c r="C614" s="332" t="s">
        <v>1613</v>
      </c>
      <c r="D614" s="333">
        <v>35.112000000000002</v>
      </c>
      <c r="E614" s="334"/>
      <c r="F614" s="334"/>
    </row>
    <row r="615" spans="1:6" ht="11.1" customHeight="1">
      <c r="A615" s="308"/>
      <c r="B615" s="331" t="s">
        <v>1614</v>
      </c>
      <c r="C615" s="332" t="s">
        <v>1615</v>
      </c>
      <c r="D615" s="333">
        <v>22.599359999999997</v>
      </c>
      <c r="E615" s="334"/>
      <c r="F615" s="334"/>
    </row>
    <row r="616" spans="1:6" ht="11.1" customHeight="1">
      <c r="A616" s="308"/>
      <c r="B616" s="331" t="s">
        <v>1616</v>
      </c>
      <c r="C616" s="332" t="s">
        <v>1617</v>
      </c>
      <c r="D616" s="333">
        <v>37.665599999999998</v>
      </c>
      <c r="E616" s="334"/>
      <c r="F616" s="334"/>
    </row>
    <row r="617" spans="1:6" ht="11.1" customHeight="1">
      <c r="A617" s="308"/>
      <c r="B617" s="331" t="s">
        <v>1618</v>
      </c>
      <c r="C617" s="332" t="s">
        <v>1619</v>
      </c>
      <c r="D617" s="333">
        <v>14.310799999999999</v>
      </c>
      <c r="E617" s="334"/>
      <c r="F617" s="334"/>
    </row>
    <row r="618" spans="1:6" ht="11.1" customHeight="1">
      <c r="A618" s="308"/>
      <c r="B618" s="331" t="s">
        <v>1620</v>
      </c>
      <c r="C618" s="332" t="s">
        <v>1621</v>
      </c>
      <c r="D618" s="333">
        <v>24.205999999999996</v>
      </c>
      <c r="E618" s="334"/>
      <c r="F618" s="334"/>
    </row>
    <row r="619" spans="1:6" ht="11.1" customHeight="1">
      <c r="A619" s="308"/>
      <c r="B619" s="331" t="s">
        <v>1622</v>
      </c>
      <c r="C619" s="332" t="s">
        <v>1623</v>
      </c>
      <c r="D619" s="333">
        <v>40.431999999999995</v>
      </c>
      <c r="E619" s="334"/>
      <c r="F619" s="334"/>
    </row>
    <row r="620" spans="1:6" ht="11.1" customHeight="1">
      <c r="A620" s="308"/>
      <c r="B620" s="331" t="s">
        <v>1624</v>
      </c>
      <c r="C620" s="332" t="s">
        <v>1625</v>
      </c>
      <c r="D620" s="333">
        <v>25.833919999999999</v>
      </c>
      <c r="E620" s="334"/>
      <c r="F620" s="334"/>
    </row>
    <row r="621" spans="1:6" ht="11.1" customHeight="1">
      <c r="A621" s="308"/>
      <c r="B621" s="331" t="s">
        <v>1626</v>
      </c>
      <c r="C621" s="332" t="s">
        <v>1627</v>
      </c>
      <c r="D621" s="333">
        <v>53.731999999999999</v>
      </c>
      <c r="E621" s="334"/>
      <c r="F621" s="334"/>
    </row>
    <row r="622" spans="1:6" ht="11.1" customHeight="1">
      <c r="A622" s="308"/>
      <c r="B622" s="331" t="s">
        <v>1628</v>
      </c>
      <c r="C622" s="332" t="s">
        <v>1629</v>
      </c>
      <c r="D622" s="333">
        <v>20.173439999999999</v>
      </c>
      <c r="E622" s="334"/>
      <c r="F622" s="334"/>
    </row>
    <row r="623" spans="1:6" ht="11.1" customHeight="1">
      <c r="A623" s="308"/>
      <c r="B623" s="331" t="s">
        <v>1630</v>
      </c>
      <c r="C623" s="332" t="s">
        <v>1631</v>
      </c>
      <c r="D623" s="333">
        <v>34.207599999999992</v>
      </c>
      <c r="E623" s="334"/>
      <c r="F623" s="334"/>
    </row>
    <row r="624" spans="1:6" ht="11.1" customHeight="1">
      <c r="A624" s="308"/>
      <c r="B624" s="331" t="s">
        <v>1632</v>
      </c>
      <c r="C624" s="332" t="s">
        <v>1633</v>
      </c>
      <c r="D624" s="333">
        <v>68.628</v>
      </c>
      <c r="E624" s="334"/>
      <c r="F624" s="334"/>
    </row>
    <row r="625" spans="1:6" ht="11.1" customHeight="1">
      <c r="A625" s="308"/>
      <c r="B625" s="331" t="s">
        <v>1634</v>
      </c>
      <c r="C625" s="332" t="s">
        <v>1635</v>
      </c>
      <c r="D625" s="333">
        <v>26.525519999999997</v>
      </c>
      <c r="E625" s="334"/>
      <c r="F625" s="334"/>
    </row>
    <row r="626" spans="1:6" ht="11.1" customHeight="1">
      <c r="A626" s="308"/>
      <c r="B626" s="331" t="s">
        <v>1636</v>
      </c>
      <c r="C626" s="332" t="s">
        <v>1637</v>
      </c>
      <c r="D626" s="333">
        <v>44.209199999999996</v>
      </c>
      <c r="E626" s="334"/>
      <c r="F626" s="334"/>
    </row>
    <row r="627" spans="1:6" ht="11.1" customHeight="1">
      <c r="A627" s="308"/>
      <c r="B627" s="331" t="s">
        <v>1638</v>
      </c>
      <c r="C627" s="332" t="s">
        <v>1639</v>
      </c>
      <c r="D627" s="333">
        <v>85.75839999999998</v>
      </c>
      <c r="E627" s="334"/>
      <c r="F627" s="334"/>
    </row>
    <row r="628" spans="1:6" ht="11.1" customHeight="1">
      <c r="A628" s="308"/>
      <c r="B628" s="331" t="s">
        <v>1640</v>
      </c>
      <c r="C628" s="332" t="s">
        <v>1641</v>
      </c>
      <c r="D628" s="333">
        <v>31.653999999999996</v>
      </c>
      <c r="E628" s="334"/>
      <c r="F628" s="334"/>
    </row>
    <row r="629" spans="1:6" ht="11.1" customHeight="1">
      <c r="A629" s="308"/>
      <c r="B629" s="331" t="s">
        <v>1642</v>
      </c>
      <c r="C629" s="332" t="s">
        <v>1643</v>
      </c>
      <c r="D629" s="333">
        <v>53.136159999999997</v>
      </c>
      <c r="E629" s="334"/>
      <c r="F629" s="334"/>
    </row>
    <row r="630" spans="1:6" ht="11.1" customHeight="1">
      <c r="A630" s="308"/>
      <c r="B630" s="331" t="s">
        <v>1644</v>
      </c>
      <c r="C630" s="332" t="s">
        <v>1645</v>
      </c>
      <c r="D630" s="333">
        <v>22.258880000000001</v>
      </c>
      <c r="E630" s="334"/>
      <c r="F630" s="334"/>
    </row>
    <row r="631" spans="1:6" ht="11.1" customHeight="1">
      <c r="A631" s="308"/>
      <c r="B631" s="331" t="s">
        <v>1646</v>
      </c>
      <c r="C631" s="332" t="s">
        <v>1647</v>
      </c>
      <c r="D631" s="333">
        <v>54.263999999999996</v>
      </c>
      <c r="E631" s="334"/>
      <c r="F631" s="334"/>
    </row>
    <row r="632" spans="1:6" ht="11.1" customHeight="1">
      <c r="A632" s="308"/>
      <c r="B632" s="331" t="s">
        <v>1648</v>
      </c>
      <c r="C632" s="332" t="s">
        <v>1649</v>
      </c>
      <c r="D632" s="333">
        <v>68.457759999999993</v>
      </c>
      <c r="E632" s="334"/>
      <c r="F632" s="334"/>
    </row>
    <row r="633" spans="1:6" ht="11.1" customHeight="1">
      <c r="A633" s="308"/>
      <c r="B633" s="331" t="s">
        <v>1650</v>
      </c>
      <c r="C633" s="332" t="s">
        <v>1651</v>
      </c>
      <c r="D633" s="333">
        <v>82.949439999999981</v>
      </c>
      <c r="E633" s="334"/>
      <c r="F633" s="334"/>
    </row>
    <row r="634" spans="1:6" ht="11.1" customHeight="1">
      <c r="A634" s="308"/>
      <c r="B634" s="331" t="s">
        <v>1652</v>
      </c>
      <c r="C634" s="332" t="s">
        <v>1653</v>
      </c>
      <c r="D634" s="333">
        <v>26.706399999999999</v>
      </c>
      <c r="E634" s="334"/>
      <c r="F634" s="334"/>
    </row>
    <row r="635" spans="1:6" ht="11.1" customHeight="1">
      <c r="A635" s="308"/>
      <c r="B635" s="331" t="s">
        <v>1654</v>
      </c>
      <c r="C635" s="332" t="s">
        <v>1655</v>
      </c>
      <c r="D635" s="333">
        <v>32.175359999999998</v>
      </c>
      <c r="E635" s="334"/>
      <c r="F635" s="334"/>
    </row>
    <row r="636" spans="1:6" ht="11.1" customHeight="1">
      <c r="A636" s="308"/>
      <c r="B636" s="331" t="s">
        <v>1656</v>
      </c>
      <c r="C636" s="332" t="s">
        <v>1657</v>
      </c>
      <c r="D636" s="333">
        <v>39.995760000000004</v>
      </c>
      <c r="E636" s="334"/>
      <c r="F636" s="334"/>
    </row>
    <row r="637" spans="1:6" ht="11.1" customHeight="1">
      <c r="A637" s="308"/>
      <c r="B637" s="331" t="s">
        <v>1658</v>
      </c>
      <c r="C637" s="332" t="s">
        <v>1659</v>
      </c>
      <c r="D637" s="333">
        <v>43.294159999999998</v>
      </c>
      <c r="E637" s="334"/>
      <c r="F637" s="334"/>
    </row>
    <row r="638" spans="1:6" ht="11.1" customHeight="1">
      <c r="A638" s="308"/>
      <c r="B638" s="311"/>
      <c r="C638" s="310"/>
      <c r="D638" s="311"/>
      <c r="E638" s="334"/>
      <c r="F638" s="334"/>
    </row>
    <row r="639" spans="1:6" ht="11.1" customHeight="1" thickBot="1">
      <c r="A639" s="308"/>
      <c r="B639" s="350" t="s">
        <v>1660</v>
      </c>
      <c r="C639" s="350"/>
      <c r="D639" s="350"/>
      <c r="E639" s="334"/>
      <c r="F639" s="334"/>
    </row>
    <row r="640" spans="1:6" ht="11.1" customHeight="1" thickBot="1">
      <c r="A640" s="308"/>
      <c r="B640" s="327" t="s">
        <v>317</v>
      </c>
      <c r="C640" s="328" t="s">
        <v>177</v>
      </c>
      <c r="D640" s="329" t="s">
        <v>612</v>
      </c>
      <c r="E640" s="334"/>
      <c r="F640" s="334"/>
    </row>
    <row r="641" spans="1:6" ht="11.1" customHeight="1">
      <c r="A641" s="308"/>
      <c r="B641" s="331" t="s">
        <v>1661</v>
      </c>
      <c r="C641" s="332" t="s">
        <v>1662</v>
      </c>
      <c r="D641" s="333">
        <v>12.9808</v>
      </c>
      <c r="E641" s="334"/>
      <c r="F641" s="334"/>
    </row>
    <row r="642" spans="1:6" ht="11.1" customHeight="1">
      <c r="A642" s="308"/>
      <c r="B642" s="331" t="s">
        <v>1663</v>
      </c>
      <c r="C642" s="332" t="s">
        <v>1664</v>
      </c>
      <c r="D642" s="333">
        <v>18.247599999999998</v>
      </c>
      <c r="E642" s="334"/>
      <c r="F642" s="334"/>
    </row>
    <row r="643" spans="1:6" ht="11.1" customHeight="1">
      <c r="A643" s="326"/>
      <c r="B643" s="331" t="s">
        <v>1665</v>
      </c>
      <c r="C643" s="332" t="s">
        <v>1666</v>
      </c>
      <c r="D643" s="333">
        <v>19.417999999999999</v>
      </c>
      <c r="E643" s="334"/>
      <c r="F643" s="334"/>
    </row>
    <row r="644" spans="1:6" ht="11.1" customHeight="1">
      <c r="A644" s="308"/>
      <c r="B644" s="342"/>
      <c r="C644" s="353"/>
      <c r="D644" s="344"/>
      <c r="E644" s="334"/>
      <c r="F644" s="334"/>
    </row>
    <row r="645" spans="1:6" ht="11.1" customHeight="1">
      <c r="A645" s="308"/>
      <c r="B645" s="351"/>
      <c r="C645" s="351"/>
      <c r="D645" s="352"/>
      <c r="E645" s="334"/>
      <c r="F645" s="334"/>
    </row>
    <row r="646" spans="1:6" ht="11.1" customHeight="1" thickBot="1">
      <c r="A646" s="308"/>
      <c r="B646" s="350" t="s">
        <v>1667</v>
      </c>
      <c r="C646" s="350"/>
      <c r="D646" s="350"/>
      <c r="E646" s="334"/>
      <c r="F646" s="334"/>
    </row>
    <row r="647" spans="1:6" ht="11.1" customHeight="1" thickBot="1">
      <c r="A647" s="308"/>
      <c r="B647" s="327" t="s">
        <v>317</v>
      </c>
      <c r="C647" s="328" t="s">
        <v>177</v>
      </c>
      <c r="D647" s="329" t="s">
        <v>612</v>
      </c>
      <c r="E647" s="334"/>
      <c r="F647" s="334"/>
    </row>
    <row r="648" spans="1:6" ht="11.1" customHeight="1">
      <c r="A648" s="308"/>
      <c r="B648" s="331" t="s">
        <v>1668</v>
      </c>
      <c r="C648" s="332" t="s">
        <v>1669</v>
      </c>
      <c r="D648" s="333">
        <v>10.874080000000001</v>
      </c>
      <c r="E648" s="334"/>
      <c r="F648" s="334"/>
    </row>
    <row r="649" spans="1:6" ht="11.1" customHeight="1">
      <c r="A649" s="308"/>
      <c r="B649" s="311"/>
      <c r="C649" s="310"/>
      <c r="D649" s="311"/>
      <c r="E649" s="334"/>
      <c r="F649" s="334"/>
    </row>
    <row r="650" spans="1:6" ht="11.1" customHeight="1" thickBot="1">
      <c r="A650" s="308"/>
      <c r="B650" s="350" t="s">
        <v>1670</v>
      </c>
      <c r="C650" s="350"/>
      <c r="D650" s="350"/>
      <c r="E650" s="334"/>
      <c r="F650" s="334"/>
    </row>
    <row r="651" spans="1:6" ht="11.1" customHeight="1" thickBot="1">
      <c r="A651" s="308"/>
      <c r="B651" s="327" t="s">
        <v>317</v>
      </c>
      <c r="C651" s="328" t="s">
        <v>177</v>
      </c>
      <c r="D651" s="329" t="s">
        <v>612</v>
      </c>
      <c r="E651" s="334"/>
      <c r="F651" s="334"/>
    </row>
    <row r="652" spans="1:6" ht="11.1" customHeight="1">
      <c r="A652" s="308"/>
      <c r="B652" s="331" t="s">
        <v>1671</v>
      </c>
      <c r="C652" s="332" t="s">
        <v>1672</v>
      </c>
      <c r="D652" s="333">
        <v>34.739599999999996</v>
      </c>
      <c r="E652" s="334"/>
      <c r="F652" s="334"/>
    </row>
    <row r="653" spans="1:6" ht="11.1" customHeight="1">
      <c r="A653" s="308"/>
      <c r="B653" s="331" t="s">
        <v>1673</v>
      </c>
      <c r="C653" s="332" t="s">
        <v>1674</v>
      </c>
      <c r="D653" s="333">
        <v>39.208399999999997</v>
      </c>
      <c r="E653" s="334"/>
      <c r="F653" s="334"/>
    </row>
    <row r="654" spans="1:6" ht="11.1" customHeight="1">
      <c r="A654" s="308"/>
      <c r="B654" s="331" t="s">
        <v>1675</v>
      </c>
      <c r="C654" s="332" t="s">
        <v>1676</v>
      </c>
      <c r="D654" s="333">
        <v>45.964799999999997</v>
      </c>
      <c r="E654" s="334"/>
      <c r="F654" s="334"/>
    </row>
    <row r="655" spans="1:6" ht="11.1" customHeight="1">
      <c r="A655" s="326"/>
      <c r="B655" s="331" t="s">
        <v>1677</v>
      </c>
      <c r="C655" s="332" t="s">
        <v>1678</v>
      </c>
      <c r="D655" s="333">
        <v>49.954799999999999</v>
      </c>
      <c r="E655" s="334"/>
      <c r="F655" s="334"/>
    </row>
    <row r="656" spans="1:6" ht="11.1" customHeight="1">
      <c r="A656" s="326"/>
      <c r="B656" s="331" t="s">
        <v>1679</v>
      </c>
      <c r="C656" s="332" t="s">
        <v>1680</v>
      </c>
      <c r="D656" s="333">
        <v>54.53</v>
      </c>
      <c r="E656" s="334"/>
      <c r="F656" s="334"/>
    </row>
    <row r="657" spans="1:9" ht="11.1" customHeight="1">
      <c r="A657" s="326"/>
      <c r="B657" s="331" t="s">
        <v>1681</v>
      </c>
      <c r="C657" s="332" t="s">
        <v>1682</v>
      </c>
      <c r="D657" s="333">
        <v>64.372</v>
      </c>
      <c r="E657" s="334"/>
      <c r="F657" s="334"/>
    </row>
    <row r="658" spans="1:9" ht="11.1" customHeight="1">
      <c r="A658" s="308"/>
      <c r="B658" s="331" t="s">
        <v>1683</v>
      </c>
      <c r="C658" s="332" t="s">
        <v>1684</v>
      </c>
      <c r="D658" s="333">
        <v>75.118399999999994</v>
      </c>
      <c r="E658" s="334"/>
      <c r="F658" s="334"/>
    </row>
    <row r="659" spans="1:9" ht="11.1" customHeight="1">
      <c r="A659" s="308"/>
      <c r="B659" s="331" t="s">
        <v>1685</v>
      </c>
      <c r="C659" s="332" t="s">
        <v>1686</v>
      </c>
      <c r="D659" s="333">
        <v>104.59119999999999</v>
      </c>
      <c r="E659" s="334"/>
      <c r="F659" s="334"/>
    </row>
    <row r="660" spans="1:9" ht="11.1" customHeight="1">
      <c r="A660" s="308"/>
      <c r="B660" s="331" t="s">
        <v>1687</v>
      </c>
      <c r="C660" s="332" t="s">
        <v>1688</v>
      </c>
      <c r="D660" s="333">
        <v>119.8596</v>
      </c>
      <c r="E660" s="334"/>
      <c r="F660" s="334"/>
    </row>
    <row r="661" spans="1:9" ht="11.1" customHeight="1">
      <c r="A661" s="308"/>
      <c r="B661" s="311"/>
      <c r="C661" s="310"/>
      <c r="D661" s="311"/>
      <c r="E661" s="334"/>
      <c r="F661" s="334"/>
    </row>
    <row r="662" spans="1:9" ht="18.75" customHeight="1">
      <c r="A662" s="367"/>
      <c r="B662" s="368" t="s">
        <v>1689</v>
      </c>
      <c r="C662" s="369"/>
      <c r="D662" s="368"/>
      <c r="E662" s="370"/>
      <c r="F662" s="370"/>
      <c r="G662" s="371"/>
      <c r="H662" s="371"/>
      <c r="I662" s="371"/>
    </row>
    <row r="663" spans="1:9" ht="11.1" customHeight="1" thickBot="1">
      <c r="A663" s="308"/>
      <c r="B663" s="324" t="s">
        <v>611</v>
      </c>
      <c r="C663" s="324"/>
      <c r="D663" s="324"/>
      <c r="E663" s="334"/>
      <c r="F663" s="334"/>
    </row>
    <row r="664" spans="1:9" ht="11.1" customHeight="1" thickBot="1">
      <c r="A664" s="308"/>
      <c r="B664" s="327" t="s">
        <v>317</v>
      </c>
      <c r="C664" s="328" t="s">
        <v>177</v>
      </c>
      <c r="D664" s="329" t="s">
        <v>612</v>
      </c>
      <c r="E664" s="334"/>
      <c r="F664" s="334"/>
    </row>
    <row r="665" spans="1:9" ht="11.1" customHeight="1">
      <c r="A665" s="308"/>
      <c r="B665" s="331" t="s">
        <v>1690</v>
      </c>
      <c r="C665" s="332" t="s">
        <v>1691</v>
      </c>
      <c r="D665" s="333">
        <v>6</v>
      </c>
      <c r="E665" s="334"/>
      <c r="F665" s="334"/>
    </row>
    <row r="666" spans="1:9" ht="11.1" customHeight="1">
      <c r="A666" s="308"/>
      <c r="B666" s="331" t="s">
        <v>1692</v>
      </c>
      <c r="C666" s="332" t="s">
        <v>1693</v>
      </c>
      <c r="D666" s="333">
        <v>7</v>
      </c>
      <c r="E666" s="334"/>
      <c r="F666" s="334"/>
    </row>
    <row r="667" spans="1:9" ht="11.1" customHeight="1">
      <c r="A667" s="326"/>
      <c r="B667" s="331" t="s">
        <v>1694</v>
      </c>
      <c r="C667" s="332" t="s">
        <v>1695</v>
      </c>
      <c r="D667" s="333">
        <v>8</v>
      </c>
      <c r="E667" s="334"/>
      <c r="F667" s="334"/>
    </row>
    <row r="668" spans="1:9" ht="11.1" customHeight="1">
      <c r="A668" s="308"/>
      <c r="B668" s="331" t="s">
        <v>1696</v>
      </c>
      <c r="C668" s="332" t="s">
        <v>1697</v>
      </c>
      <c r="D668" s="333">
        <v>9</v>
      </c>
      <c r="E668" s="334"/>
      <c r="F668" s="334"/>
    </row>
    <row r="669" spans="1:9" ht="11.1" customHeight="1">
      <c r="A669" s="308"/>
      <c r="B669" s="331" t="s">
        <v>1698</v>
      </c>
      <c r="C669" s="332" t="s">
        <v>1699</v>
      </c>
      <c r="D669" s="333">
        <v>10</v>
      </c>
      <c r="E669" s="334"/>
      <c r="F669" s="334"/>
    </row>
    <row r="670" spans="1:9" ht="11.1" customHeight="1">
      <c r="A670" s="308"/>
      <c r="B670" s="331" t="s">
        <v>1700</v>
      </c>
      <c r="C670" s="332" t="s">
        <v>1701</v>
      </c>
      <c r="D670" s="333">
        <v>11</v>
      </c>
      <c r="E670" s="334"/>
      <c r="F670" s="334"/>
    </row>
    <row r="671" spans="1:9" ht="11.1" customHeight="1">
      <c r="A671" s="308"/>
      <c r="B671" s="310"/>
      <c r="C671" s="310"/>
      <c r="D671" s="310"/>
      <c r="E671" s="334"/>
      <c r="F671" s="334"/>
    </row>
    <row r="672" spans="1:9" ht="11.1" customHeight="1">
      <c r="A672" s="308"/>
      <c r="B672" s="310"/>
      <c r="C672" s="310"/>
      <c r="D672" s="310"/>
      <c r="E672" s="334"/>
      <c r="F672" s="334"/>
    </row>
    <row r="673" spans="1:6" ht="11.1" customHeight="1" thickBot="1">
      <c r="A673" s="308"/>
      <c r="B673" s="324" t="s">
        <v>1466</v>
      </c>
      <c r="C673" s="324"/>
      <c r="D673" s="324"/>
      <c r="E673" s="334"/>
      <c r="F673" s="334"/>
    </row>
    <row r="674" spans="1:6" ht="11.1" customHeight="1" thickBot="1">
      <c r="A674" s="308"/>
      <c r="B674" s="327" t="s">
        <v>317</v>
      </c>
      <c r="C674" s="328" t="s">
        <v>177</v>
      </c>
      <c r="D674" s="329" t="s">
        <v>612</v>
      </c>
      <c r="E674" s="334"/>
      <c r="F674" s="334"/>
    </row>
    <row r="675" spans="1:6" ht="11.1" customHeight="1">
      <c r="A675" s="308"/>
      <c r="B675" s="331" t="s">
        <v>1702</v>
      </c>
      <c r="C675" s="332" t="s">
        <v>1703</v>
      </c>
      <c r="D675" s="333">
        <v>30.717680000000001</v>
      </c>
      <c r="E675" s="334"/>
      <c r="F675" s="334"/>
    </row>
    <row r="676" spans="1:6" ht="11.1" customHeight="1">
      <c r="A676" s="308"/>
      <c r="B676" s="331" t="s">
        <v>1704</v>
      </c>
      <c r="C676" s="332" t="s">
        <v>1705</v>
      </c>
      <c r="D676" s="333">
        <v>36.867599999999996</v>
      </c>
      <c r="E676" s="334"/>
      <c r="F676" s="334"/>
    </row>
    <row r="677" spans="1:6" ht="11.1" customHeight="1">
      <c r="A677" s="326"/>
      <c r="B677" s="331" t="s">
        <v>1706</v>
      </c>
      <c r="C677" s="332" t="s">
        <v>1707</v>
      </c>
      <c r="D677" s="333">
        <v>40.804400000000001</v>
      </c>
      <c r="E677" s="334"/>
      <c r="F677" s="334"/>
    </row>
    <row r="678" spans="1:6" ht="11.1" customHeight="1">
      <c r="A678" s="308"/>
      <c r="B678" s="331" t="s">
        <v>1708</v>
      </c>
      <c r="C678" s="332" t="s">
        <v>1709</v>
      </c>
      <c r="D678" s="333">
        <v>44.528399999999998</v>
      </c>
      <c r="E678" s="334"/>
      <c r="F678" s="334"/>
    </row>
    <row r="679" spans="1:6" ht="11.1" customHeight="1">
      <c r="A679" s="308"/>
      <c r="B679" s="331" t="s">
        <v>1710</v>
      </c>
      <c r="C679" s="332" t="s">
        <v>1711</v>
      </c>
      <c r="D679" s="333">
        <v>48.146000000000001</v>
      </c>
      <c r="E679" s="334"/>
      <c r="F679" s="334"/>
    </row>
    <row r="680" spans="1:6" ht="11.1" customHeight="1">
      <c r="A680" s="308"/>
      <c r="B680" s="331" t="s">
        <v>1712</v>
      </c>
      <c r="C680" s="332" t="s">
        <v>1713</v>
      </c>
      <c r="D680" s="333">
        <v>80.278800000000004</v>
      </c>
      <c r="E680" s="334"/>
      <c r="F680" s="334"/>
    </row>
    <row r="681" spans="1:6" ht="11.1" customHeight="1">
      <c r="A681" s="308"/>
      <c r="B681" s="331" t="s">
        <v>1714</v>
      </c>
      <c r="C681" s="332" t="s">
        <v>1715</v>
      </c>
      <c r="D681" s="333">
        <v>100.94168000000001</v>
      </c>
      <c r="E681" s="334"/>
      <c r="F681" s="334"/>
    </row>
    <row r="682" spans="1:6" ht="11.1" customHeight="1">
      <c r="A682" s="308"/>
      <c r="B682" s="331" t="s">
        <v>1716</v>
      </c>
      <c r="C682" s="332" t="s">
        <v>1717</v>
      </c>
      <c r="D682" s="333">
        <v>122.05143999999999</v>
      </c>
      <c r="E682" s="334"/>
      <c r="F682" s="334"/>
    </row>
    <row r="683" spans="1:6" ht="11.1" customHeight="1">
      <c r="A683" s="308"/>
      <c r="B683" s="331" t="s">
        <v>1718</v>
      </c>
      <c r="C683" s="332" t="s">
        <v>1719</v>
      </c>
      <c r="D683" s="333">
        <v>154.9</v>
      </c>
      <c r="E683" s="334"/>
      <c r="F683" s="334"/>
    </row>
    <row r="684" spans="1:6" ht="11.1" customHeight="1">
      <c r="A684" s="308"/>
      <c r="B684" s="331" t="s">
        <v>1720</v>
      </c>
      <c r="C684" s="332" t="s">
        <v>1719</v>
      </c>
      <c r="D684" s="333">
        <v>154.89712</v>
      </c>
      <c r="E684" s="334"/>
      <c r="F684" s="334"/>
    </row>
    <row r="685" spans="1:6" ht="11.1" customHeight="1">
      <c r="A685" s="308"/>
      <c r="B685" s="331" t="s">
        <v>1721</v>
      </c>
      <c r="C685" s="332" t="s">
        <v>1722</v>
      </c>
      <c r="D685" s="333">
        <v>165.73928000000001</v>
      </c>
      <c r="E685" s="334"/>
      <c r="F685" s="334"/>
    </row>
    <row r="686" spans="1:6" ht="11.1" customHeight="1">
      <c r="A686" s="308"/>
      <c r="B686" s="331" t="s">
        <v>1723</v>
      </c>
      <c r="C686" s="332" t="s">
        <v>1724</v>
      </c>
      <c r="D686" s="333">
        <v>204.72423999999998</v>
      </c>
      <c r="E686" s="334"/>
      <c r="F686" s="334"/>
    </row>
    <row r="687" spans="1:6" ht="11.1" customHeight="1">
      <c r="A687" s="308"/>
      <c r="B687" s="331" t="s">
        <v>1725</v>
      </c>
      <c r="C687" s="332" t="s">
        <v>1726</v>
      </c>
      <c r="D687" s="333">
        <v>188.328</v>
      </c>
      <c r="E687" s="334"/>
      <c r="F687" s="334"/>
    </row>
    <row r="688" spans="1:6" ht="11.1" customHeight="1">
      <c r="A688" s="308"/>
      <c r="B688" s="331" t="s">
        <v>1727</v>
      </c>
      <c r="C688" s="332" t="s">
        <v>1728</v>
      </c>
      <c r="D688" s="333">
        <v>53.465999999999994</v>
      </c>
      <c r="E688" s="334"/>
      <c r="F688" s="334"/>
    </row>
    <row r="689" spans="1:6" ht="11.1" customHeight="1">
      <c r="A689" s="308"/>
      <c r="B689" s="331" t="s">
        <v>1729</v>
      </c>
      <c r="C689" s="332" t="s">
        <v>1730</v>
      </c>
      <c r="D689" s="333">
        <v>59</v>
      </c>
      <c r="E689" s="334"/>
      <c r="F689" s="334"/>
    </row>
    <row r="690" spans="1:6" ht="11.1" customHeight="1">
      <c r="A690" s="308"/>
      <c r="B690" s="331" t="s">
        <v>1731</v>
      </c>
      <c r="C690" s="332" t="s">
        <v>1730</v>
      </c>
      <c r="D690" s="333">
        <v>58.998800000000003</v>
      </c>
      <c r="E690" s="334"/>
      <c r="F690" s="334"/>
    </row>
    <row r="691" spans="1:6" ht="11.1" customHeight="1">
      <c r="A691" s="308"/>
      <c r="B691" s="331" t="s">
        <v>1732</v>
      </c>
      <c r="C691" s="332" t="s">
        <v>1733</v>
      </c>
      <c r="D691" s="333">
        <v>64.659279999999995</v>
      </c>
      <c r="E691" s="334"/>
      <c r="F691" s="334"/>
    </row>
    <row r="692" spans="1:6" ht="11.1" customHeight="1">
      <c r="A692" s="308"/>
      <c r="B692" s="331" t="s">
        <v>1734</v>
      </c>
      <c r="C692" s="332" t="s">
        <v>1735</v>
      </c>
      <c r="D692" s="333">
        <v>74.958799999999997</v>
      </c>
      <c r="E692" s="334"/>
      <c r="F692" s="334"/>
    </row>
    <row r="693" spans="1:6" ht="11.1" customHeight="1">
      <c r="A693" s="308"/>
      <c r="B693" s="331" t="s">
        <v>1736</v>
      </c>
      <c r="C693" s="332" t="s">
        <v>1737</v>
      </c>
      <c r="D693" s="333">
        <v>87.833199999999991</v>
      </c>
      <c r="E693" s="334"/>
      <c r="F693" s="334"/>
    </row>
    <row r="694" spans="1:6" ht="11.1" customHeight="1">
      <c r="A694" s="308"/>
      <c r="B694" s="331" t="s">
        <v>1738</v>
      </c>
      <c r="C694" s="332" t="s">
        <v>1739</v>
      </c>
      <c r="D694" s="333">
        <v>97.196399999999997</v>
      </c>
      <c r="E694" s="334"/>
      <c r="F694" s="334"/>
    </row>
    <row r="695" spans="1:6" ht="11.1" customHeight="1">
      <c r="A695" s="308"/>
      <c r="B695" s="331" t="s">
        <v>1740</v>
      </c>
      <c r="C695" s="332" t="s">
        <v>1739</v>
      </c>
      <c r="D695" s="333">
        <v>97.2</v>
      </c>
      <c r="E695" s="334"/>
      <c r="F695" s="334"/>
    </row>
    <row r="696" spans="1:6" ht="11.1" customHeight="1">
      <c r="A696" s="308"/>
      <c r="B696" s="331" t="s">
        <v>1741</v>
      </c>
      <c r="C696" s="332" t="s">
        <v>1742</v>
      </c>
      <c r="D696" s="333">
        <v>114.0608</v>
      </c>
      <c r="E696" s="334"/>
      <c r="F696" s="334"/>
    </row>
    <row r="697" spans="1:6" ht="11.1" customHeight="1">
      <c r="A697" s="308"/>
      <c r="B697" s="311"/>
      <c r="C697" s="310"/>
      <c r="D697" s="311"/>
      <c r="E697" s="334"/>
      <c r="F697" s="334"/>
    </row>
    <row r="698" spans="1:6" ht="11.1" customHeight="1">
      <c r="A698" s="308"/>
      <c r="B698" s="311"/>
      <c r="C698" s="310"/>
      <c r="D698" s="311"/>
      <c r="E698" s="334"/>
      <c r="F698" s="334"/>
    </row>
    <row r="699" spans="1:6" ht="11.1" customHeight="1" thickBot="1">
      <c r="A699" s="308"/>
      <c r="B699" s="324" t="s">
        <v>1487</v>
      </c>
      <c r="C699" s="324"/>
      <c r="D699" s="324"/>
      <c r="E699" s="334"/>
      <c r="F699" s="334"/>
    </row>
    <row r="700" spans="1:6" ht="11.1" customHeight="1" thickBot="1">
      <c r="A700" s="308"/>
      <c r="B700" s="327" t="s">
        <v>317</v>
      </c>
      <c r="C700" s="328" t="s">
        <v>177</v>
      </c>
      <c r="D700" s="329" t="s">
        <v>612</v>
      </c>
      <c r="E700" s="334"/>
      <c r="F700" s="334"/>
    </row>
    <row r="701" spans="1:6" ht="11.1" customHeight="1">
      <c r="A701" s="308"/>
      <c r="B701" s="331" t="s">
        <v>1743</v>
      </c>
      <c r="C701" s="332" t="s">
        <v>1744</v>
      </c>
      <c r="D701" s="333">
        <v>91.77</v>
      </c>
      <c r="E701" s="334"/>
      <c r="F701" s="334"/>
    </row>
    <row r="702" spans="1:6" ht="11.1" customHeight="1">
      <c r="A702" s="308"/>
      <c r="B702" s="331" t="s">
        <v>1745</v>
      </c>
      <c r="C702" s="332" t="s">
        <v>1746</v>
      </c>
      <c r="D702" s="333">
        <v>61.584320000000005</v>
      </c>
      <c r="E702" s="334"/>
      <c r="F702" s="334"/>
    </row>
    <row r="703" spans="1:6" ht="11.1" customHeight="1">
      <c r="A703" s="326"/>
      <c r="B703" s="331" t="s">
        <v>1747</v>
      </c>
      <c r="C703" s="332" t="s">
        <v>1746</v>
      </c>
      <c r="D703" s="333">
        <v>61.584320000000005</v>
      </c>
      <c r="E703" s="334"/>
      <c r="F703" s="334"/>
    </row>
    <row r="704" spans="1:6" ht="11.1" customHeight="1">
      <c r="A704" s="308"/>
      <c r="B704" s="331" t="s">
        <v>1748</v>
      </c>
      <c r="C704" s="332" t="s">
        <v>1749</v>
      </c>
      <c r="D704" s="333">
        <v>69.500479999999982</v>
      </c>
      <c r="E704" s="334"/>
      <c r="F704" s="334"/>
    </row>
    <row r="705" spans="1:6" ht="11.1" customHeight="1">
      <c r="A705" s="308"/>
      <c r="B705" s="331" t="s">
        <v>1750</v>
      </c>
      <c r="C705" s="332" t="s">
        <v>1751</v>
      </c>
      <c r="D705" s="333">
        <v>74.501279999999994</v>
      </c>
      <c r="E705" s="334"/>
      <c r="F705" s="334"/>
    </row>
    <row r="706" spans="1:6" ht="11.1" customHeight="1">
      <c r="A706" s="308"/>
      <c r="B706" s="331" t="s">
        <v>1752</v>
      </c>
      <c r="C706" s="332" t="s">
        <v>1753</v>
      </c>
      <c r="D706" s="333">
        <v>86.524479999999997</v>
      </c>
      <c r="E706" s="334"/>
      <c r="F706" s="334"/>
    </row>
    <row r="707" spans="1:6" ht="11.1" customHeight="1">
      <c r="A707" s="308"/>
      <c r="B707" s="331" t="s">
        <v>1754</v>
      </c>
      <c r="C707" s="332" t="s">
        <v>1755</v>
      </c>
      <c r="D707" s="333">
        <v>102.17591999999999</v>
      </c>
      <c r="E707" s="334"/>
      <c r="F707" s="334"/>
    </row>
    <row r="708" spans="1:6" ht="11.1" customHeight="1">
      <c r="A708" s="308"/>
      <c r="B708" s="331" t="s">
        <v>1756</v>
      </c>
      <c r="C708" s="332" t="s">
        <v>1757</v>
      </c>
      <c r="D708" s="333">
        <v>127.26503999999998</v>
      </c>
      <c r="E708" s="334"/>
      <c r="F708" s="334"/>
    </row>
    <row r="709" spans="1:6" ht="11.1" customHeight="1">
      <c r="A709" s="308"/>
      <c r="B709" s="331" t="s">
        <v>1758</v>
      </c>
      <c r="C709" s="332" t="s">
        <v>1759</v>
      </c>
      <c r="D709" s="333">
        <v>27.291599999999999</v>
      </c>
      <c r="E709" s="334"/>
      <c r="F709" s="334"/>
    </row>
    <row r="710" spans="1:6" ht="11.1" customHeight="1">
      <c r="A710" s="308"/>
      <c r="B710" s="331" t="s">
        <v>1760</v>
      </c>
      <c r="C710" s="332" t="s">
        <v>1761</v>
      </c>
      <c r="D710" s="333">
        <v>30.855999999999998</v>
      </c>
      <c r="E710" s="334"/>
      <c r="F710" s="334"/>
    </row>
    <row r="711" spans="1:6" ht="11.1" customHeight="1">
      <c r="A711" s="308"/>
      <c r="B711" s="331" t="s">
        <v>1762</v>
      </c>
      <c r="C711" s="332" t="s">
        <v>1761</v>
      </c>
      <c r="D711" s="333">
        <v>30.86</v>
      </c>
      <c r="E711" s="334"/>
      <c r="F711" s="334"/>
    </row>
    <row r="712" spans="1:6" ht="11.1" customHeight="1">
      <c r="A712" s="308"/>
      <c r="B712" s="331" t="s">
        <v>1763</v>
      </c>
      <c r="C712" s="332" t="s">
        <v>1764</v>
      </c>
      <c r="D712" s="333">
        <v>32.505199999999995</v>
      </c>
      <c r="E712" s="334"/>
      <c r="F712" s="334"/>
    </row>
    <row r="713" spans="1:6" ht="11.1" customHeight="1">
      <c r="A713" s="308"/>
      <c r="B713" s="331" t="s">
        <v>1765</v>
      </c>
      <c r="C713" s="332" t="s">
        <v>1766</v>
      </c>
      <c r="D713" s="333">
        <v>34.739599999999996</v>
      </c>
      <c r="E713" s="334"/>
      <c r="F713" s="334"/>
    </row>
    <row r="714" spans="1:6" ht="11.1" customHeight="1">
      <c r="A714" s="308"/>
      <c r="B714" s="331" t="s">
        <v>1767</v>
      </c>
      <c r="C714" s="332" t="s">
        <v>1768</v>
      </c>
      <c r="D714" s="333">
        <v>37.771999999999998</v>
      </c>
      <c r="E714" s="334"/>
      <c r="F714" s="334"/>
    </row>
    <row r="715" spans="1:6" ht="11.1" customHeight="1">
      <c r="A715" s="308"/>
      <c r="B715" s="331" t="s">
        <v>1769</v>
      </c>
      <c r="C715" s="332" t="s">
        <v>1770</v>
      </c>
      <c r="D715" s="333">
        <v>45.496639999999992</v>
      </c>
      <c r="E715" s="334"/>
      <c r="F715" s="334"/>
    </row>
    <row r="716" spans="1:6" ht="11.1" customHeight="1">
      <c r="A716" s="308"/>
      <c r="B716" s="331" t="s">
        <v>1771</v>
      </c>
      <c r="C716" s="332" t="s">
        <v>1772</v>
      </c>
      <c r="D716" s="333">
        <v>53.423440000000006</v>
      </c>
      <c r="E716" s="334"/>
      <c r="F716" s="334"/>
    </row>
    <row r="717" spans="1:6" ht="11.1" customHeight="1">
      <c r="A717" s="308"/>
      <c r="B717" s="331" t="s">
        <v>1745</v>
      </c>
      <c r="C717" s="332" t="s">
        <v>1773</v>
      </c>
      <c r="D717" s="333">
        <v>61.584320000000005</v>
      </c>
      <c r="E717" s="334"/>
      <c r="F717" s="334"/>
    </row>
    <row r="718" spans="1:6" ht="11.1" customHeight="1">
      <c r="A718" s="308"/>
      <c r="B718" s="331" t="s">
        <v>1748</v>
      </c>
      <c r="C718" s="332" t="s">
        <v>1774</v>
      </c>
      <c r="D718" s="333">
        <v>69.500479999999982</v>
      </c>
      <c r="E718" s="334"/>
      <c r="F718" s="334"/>
    </row>
    <row r="719" spans="1:6" ht="11.1" customHeight="1">
      <c r="A719" s="308"/>
      <c r="B719" s="331" t="s">
        <v>1750</v>
      </c>
      <c r="C719" s="332" t="s">
        <v>1775</v>
      </c>
      <c r="D719" s="333">
        <v>74.501279999999994</v>
      </c>
      <c r="E719" s="334"/>
      <c r="F719" s="334"/>
    </row>
    <row r="720" spans="1:6" ht="11.1" customHeight="1">
      <c r="A720" s="308"/>
      <c r="B720" s="331" t="s">
        <v>1752</v>
      </c>
      <c r="C720" s="332" t="s">
        <v>1776</v>
      </c>
      <c r="D720" s="333">
        <v>86.524479999999997</v>
      </c>
      <c r="E720" s="334"/>
      <c r="F720" s="334"/>
    </row>
    <row r="721" spans="1:6" ht="11.1" customHeight="1">
      <c r="A721" s="308"/>
      <c r="B721" s="331" t="s">
        <v>1754</v>
      </c>
      <c r="C721" s="332" t="s">
        <v>1777</v>
      </c>
      <c r="D721" s="333">
        <v>102.17591999999999</v>
      </c>
      <c r="E721" s="334"/>
      <c r="F721" s="334"/>
    </row>
    <row r="722" spans="1:6" ht="11.1" customHeight="1">
      <c r="A722" s="308"/>
      <c r="B722" s="331" t="s">
        <v>1756</v>
      </c>
      <c r="C722" s="332" t="s">
        <v>1778</v>
      </c>
      <c r="D722" s="333">
        <v>127.26503999999998</v>
      </c>
      <c r="E722" s="334"/>
      <c r="F722" s="334"/>
    </row>
    <row r="723" spans="1:6" ht="11.1" customHeight="1">
      <c r="A723" s="308"/>
      <c r="B723" s="311"/>
      <c r="C723" s="310"/>
      <c r="D723" s="311"/>
      <c r="E723" s="334"/>
      <c r="F723" s="334"/>
    </row>
    <row r="724" spans="1:6" ht="11.1" customHeight="1">
      <c r="A724" s="308"/>
      <c r="B724" s="311"/>
      <c r="C724" s="310"/>
      <c r="D724" s="311"/>
      <c r="E724" s="334"/>
      <c r="F724" s="334"/>
    </row>
    <row r="725" spans="1:6" ht="11.1" customHeight="1" thickBot="1">
      <c r="A725" s="308"/>
      <c r="B725" s="324" t="s">
        <v>1506</v>
      </c>
      <c r="C725" s="324"/>
      <c r="D725" s="324"/>
      <c r="E725" s="334"/>
      <c r="F725" s="334"/>
    </row>
    <row r="726" spans="1:6" ht="11.1" customHeight="1" thickBot="1">
      <c r="A726" s="308"/>
      <c r="B726" s="327" t="s">
        <v>317</v>
      </c>
      <c r="C726" s="328" t="s">
        <v>177</v>
      </c>
      <c r="D726" s="329" t="s">
        <v>612</v>
      </c>
      <c r="E726" s="334"/>
      <c r="F726" s="334"/>
    </row>
    <row r="727" spans="1:6" ht="11.1" customHeight="1">
      <c r="A727" s="308"/>
      <c r="B727" s="331" t="s">
        <v>1779</v>
      </c>
      <c r="C727" s="332" t="s">
        <v>1780</v>
      </c>
      <c r="D727" s="333">
        <v>152.15199999999999</v>
      </c>
      <c r="E727" s="334"/>
      <c r="F727" s="334"/>
    </row>
    <row r="728" spans="1:6" ht="11.1" customHeight="1">
      <c r="A728" s="308"/>
      <c r="B728" s="331" t="s">
        <v>1781</v>
      </c>
      <c r="C728" s="332" t="s">
        <v>1782</v>
      </c>
      <c r="D728" s="333">
        <v>166.72879999999998</v>
      </c>
      <c r="E728" s="334"/>
      <c r="F728" s="334"/>
    </row>
    <row r="729" spans="1:6" ht="11.1" customHeight="1">
      <c r="A729" s="326"/>
      <c r="B729" s="331" t="s">
        <v>1783</v>
      </c>
      <c r="C729" s="332" t="s">
        <v>1784</v>
      </c>
      <c r="D729" s="333">
        <v>218.12</v>
      </c>
      <c r="E729" s="334"/>
      <c r="F729" s="334"/>
    </row>
    <row r="730" spans="1:6" ht="11.1" customHeight="1">
      <c r="A730" s="308"/>
      <c r="B730" s="331" t="s">
        <v>1785</v>
      </c>
      <c r="C730" s="332" t="s">
        <v>1786</v>
      </c>
      <c r="D730" s="333">
        <v>173.2192</v>
      </c>
      <c r="E730" s="334"/>
      <c r="F730" s="334"/>
    </row>
    <row r="731" spans="1:6" ht="11.1" customHeight="1">
      <c r="A731" s="308"/>
      <c r="B731" s="331" t="s">
        <v>1787</v>
      </c>
      <c r="C731" s="332" t="s">
        <v>1788</v>
      </c>
      <c r="D731" s="333">
        <v>222.376</v>
      </c>
      <c r="E731" s="334"/>
      <c r="F731" s="334"/>
    </row>
    <row r="732" spans="1:6" ht="11.1" customHeight="1">
      <c r="A732" s="308"/>
      <c r="B732" s="331" t="s">
        <v>1789</v>
      </c>
      <c r="C732" s="332" t="s">
        <v>1790</v>
      </c>
      <c r="D732" s="333">
        <v>180.88</v>
      </c>
      <c r="E732" s="334"/>
      <c r="F732" s="334"/>
    </row>
    <row r="733" spans="1:6" ht="11.1" customHeight="1">
      <c r="A733" s="308"/>
      <c r="B733" s="331" t="s">
        <v>1791</v>
      </c>
      <c r="C733" s="332" t="s">
        <v>1792</v>
      </c>
      <c r="D733" s="333">
        <v>243.65599999999998</v>
      </c>
      <c r="E733" s="334"/>
      <c r="F733" s="334"/>
    </row>
    <row r="734" spans="1:6" ht="11.1" customHeight="1">
      <c r="A734" s="308"/>
      <c r="B734" s="331" t="s">
        <v>1793</v>
      </c>
      <c r="C734" s="332" t="s">
        <v>1794</v>
      </c>
      <c r="D734" s="333">
        <v>197.26559999999998</v>
      </c>
      <c r="E734" s="334"/>
      <c r="F734" s="334"/>
    </row>
    <row r="735" spans="1:6" ht="11.1" customHeight="1">
      <c r="A735" s="308"/>
      <c r="B735" s="331" t="s">
        <v>1795</v>
      </c>
      <c r="C735" s="332" t="s">
        <v>1796</v>
      </c>
      <c r="D735" s="333">
        <v>275.57599999999996</v>
      </c>
      <c r="E735" s="334"/>
      <c r="F735" s="334"/>
    </row>
    <row r="736" spans="1:6" ht="11.1" customHeight="1">
      <c r="A736" s="308"/>
      <c r="B736" s="331" t="s">
        <v>1797</v>
      </c>
      <c r="C736" s="332" t="s">
        <v>1798</v>
      </c>
      <c r="D736" s="333">
        <v>204.28800000000001</v>
      </c>
      <c r="E736" s="334"/>
      <c r="F736" s="334"/>
    </row>
    <row r="737" spans="1:6" ht="11.1" customHeight="1">
      <c r="A737" s="308"/>
      <c r="B737" s="331" t="s">
        <v>1799</v>
      </c>
      <c r="C737" s="332" t="s">
        <v>1800</v>
      </c>
      <c r="D737" s="333">
        <v>295.79199999999997</v>
      </c>
      <c r="E737" s="334"/>
      <c r="F737" s="334"/>
    </row>
    <row r="738" spans="1:6" ht="11.1" customHeight="1">
      <c r="A738" s="308"/>
      <c r="B738" s="331" t="s">
        <v>1801</v>
      </c>
      <c r="C738" s="332" t="s">
        <v>1802</v>
      </c>
      <c r="D738" s="333">
        <v>239.4</v>
      </c>
      <c r="E738" s="334"/>
      <c r="F738" s="334"/>
    </row>
    <row r="739" spans="1:6" ht="11.1" customHeight="1">
      <c r="A739" s="308"/>
      <c r="B739" s="331" t="s">
        <v>1803</v>
      </c>
      <c r="C739" s="332" t="s">
        <v>1804</v>
      </c>
      <c r="D739" s="333">
        <v>570.30399999999997</v>
      </c>
      <c r="E739" s="334"/>
      <c r="F739" s="334"/>
    </row>
    <row r="740" spans="1:6" ht="11.1" customHeight="1">
      <c r="A740" s="308"/>
      <c r="B740" s="331" t="s">
        <v>1805</v>
      </c>
      <c r="C740" s="332" t="s">
        <v>1806</v>
      </c>
      <c r="D740" s="333">
        <v>271.32</v>
      </c>
      <c r="E740" s="334"/>
      <c r="F740" s="334"/>
    </row>
    <row r="741" spans="1:6" ht="11.1" customHeight="1">
      <c r="A741" s="308"/>
      <c r="B741" s="331" t="s">
        <v>1807</v>
      </c>
      <c r="C741" s="332" t="s">
        <v>1808</v>
      </c>
      <c r="D741" s="333">
        <v>621.37599999999998</v>
      </c>
      <c r="E741" s="334"/>
      <c r="F741" s="334"/>
    </row>
    <row r="742" spans="1:6" ht="11.1" customHeight="1">
      <c r="A742" s="308"/>
      <c r="B742" s="331" t="s">
        <v>1809</v>
      </c>
      <c r="C742" s="332" t="s">
        <v>1810</v>
      </c>
      <c r="D742" s="333">
        <v>419.21599999999995</v>
      </c>
      <c r="E742" s="334"/>
      <c r="F742" s="334"/>
    </row>
    <row r="743" spans="1:6" ht="11.1" customHeight="1">
      <c r="A743" s="308"/>
      <c r="B743" s="331" t="s">
        <v>1811</v>
      </c>
      <c r="C743" s="332" t="s">
        <v>1812</v>
      </c>
      <c r="D743" s="333">
        <v>496.88799999999998</v>
      </c>
      <c r="E743" s="334"/>
      <c r="F743" s="334"/>
    </row>
    <row r="744" spans="1:6" ht="11.1" customHeight="1">
      <c r="A744" s="308"/>
      <c r="B744" s="331" t="s">
        <v>1813</v>
      </c>
      <c r="C744" s="332" t="s">
        <v>1814</v>
      </c>
      <c r="D744" s="333">
        <v>523.48799999999994</v>
      </c>
      <c r="E744" s="334"/>
      <c r="F744" s="334"/>
    </row>
    <row r="745" spans="1:6" ht="11.1" customHeight="1">
      <c r="A745" s="308"/>
      <c r="B745" s="331" t="s">
        <v>1815</v>
      </c>
      <c r="C745" s="332" t="s">
        <v>1816</v>
      </c>
      <c r="D745" s="333">
        <v>179.66</v>
      </c>
      <c r="E745" s="334"/>
      <c r="F745" s="334"/>
    </row>
    <row r="746" spans="1:6" ht="11.1" customHeight="1">
      <c r="A746" s="308"/>
      <c r="B746" s="331" t="s">
        <v>1817</v>
      </c>
      <c r="C746" s="332" t="s">
        <v>1818</v>
      </c>
      <c r="D746" s="333">
        <v>207.08</v>
      </c>
      <c r="E746" s="334"/>
      <c r="F746" s="334"/>
    </row>
    <row r="747" spans="1:6" ht="11.1" customHeight="1">
      <c r="A747" s="308"/>
      <c r="B747" s="331" t="s">
        <v>1819</v>
      </c>
      <c r="C747" s="332" t="s">
        <v>1820</v>
      </c>
      <c r="D747" s="333">
        <v>237.46</v>
      </c>
      <c r="E747" s="334"/>
      <c r="F747" s="334"/>
    </row>
    <row r="748" spans="1:6" ht="11.1" customHeight="1">
      <c r="A748" s="308"/>
      <c r="B748" s="311"/>
      <c r="C748" s="310"/>
      <c r="D748" s="311"/>
      <c r="E748" s="334"/>
      <c r="F748" s="334"/>
    </row>
    <row r="749" spans="1:6" ht="11.1" customHeight="1">
      <c r="A749" s="308"/>
      <c r="B749" s="311"/>
      <c r="C749" s="310"/>
      <c r="D749" s="311"/>
      <c r="E749" s="334"/>
      <c r="F749" s="334"/>
    </row>
    <row r="750" spans="1:6" ht="11.1" customHeight="1" thickBot="1">
      <c r="A750" s="308"/>
      <c r="B750" s="324" t="s">
        <v>1524</v>
      </c>
      <c r="C750" s="324"/>
      <c r="D750" s="324"/>
      <c r="E750" s="334"/>
      <c r="F750" s="334"/>
    </row>
    <row r="751" spans="1:6" ht="11.1" customHeight="1" thickBot="1">
      <c r="A751" s="308"/>
      <c r="B751" s="327" t="s">
        <v>317</v>
      </c>
      <c r="C751" s="328" t="s">
        <v>177</v>
      </c>
      <c r="D751" s="329" t="s">
        <v>612</v>
      </c>
      <c r="E751" s="334"/>
      <c r="F751" s="334"/>
    </row>
    <row r="752" spans="1:6" ht="11.1" customHeight="1">
      <c r="A752" s="308"/>
      <c r="B752" s="342" t="s">
        <v>1821</v>
      </c>
      <c r="C752" s="353" t="s">
        <v>1822</v>
      </c>
      <c r="D752" s="344">
        <v>37.186799999999998</v>
      </c>
      <c r="E752" s="334"/>
      <c r="F752" s="334"/>
    </row>
    <row r="753" spans="1:6" ht="11.1" customHeight="1">
      <c r="A753" s="308"/>
      <c r="B753" s="342" t="s">
        <v>1823</v>
      </c>
      <c r="C753" s="353" t="s">
        <v>1824</v>
      </c>
      <c r="D753" s="344">
        <v>37.186799999999998</v>
      </c>
      <c r="E753" s="334"/>
      <c r="F753" s="334"/>
    </row>
    <row r="754" spans="1:6" ht="11.1" customHeight="1">
      <c r="A754" s="308"/>
      <c r="B754" s="342" t="s">
        <v>1825</v>
      </c>
      <c r="C754" s="353" t="s">
        <v>1824</v>
      </c>
      <c r="D754" s="344">
        <v>37.186799999999998</v>
      </c>
      <c r="E754" s="334"/>
      <c r="F754" s="334"/>
    </row>
    <row r="755" spans="1:6" ht="11.1" customHeight="1">
      <c r="A755" s="308"/>
      <c r="B755" s="331" t="s">
        <v>1826</v>
      </c>
      <c r="C755" s="332" t="s">
        <v>1827</v>
      </c>
      <c r="D755" s="333">
        <v>40.293679999999995</v>
      </c>
      <c r="E755" s="334"/>
      <c r="F755" s="334"/>
    </row>
    <row r="756" spans="1:6" ht="11.1" customHeight="1">
      <c r="A756" s="308"/>
      <c r="B756" s="331" t="s">
        <v>1828</v>
      </c>
      <c r="C756" s="332" t="s">
        <v>1829</v>
      </c>
      <c r="D756" s="333">
        <v>45.273199999999996</v>
      </c>
      <c r="E756" s="334"/>
      <c r="F756" s="334"/>
    </row>
    <row r="757" spans="1:6" ht="11.1" customHeight="1">
      <c r="A757" s="326"/>
      <c r="B757" s="331" t="s">
        <v>1830</v>
      </c>
      <c r="C757" s="332" t="s">
        <v>1829</v>
      </c>
      <c r="D757" s="333">
        <v>45.27</v>
      </c>
      <c r="E757" s="334"/>
      <c r="F757" s="334"/>
    </row>
    <row r="758" spans="1:6" ht="11.1" customHeight="1">
      <c r="A758" s="308"/>
      <c r="B758" s="331" t="s">
        <v>1831</v>
      </c>
      <c r="C758" s="332" t="s">
        <v>1832</v>
      </c>
      <c r="D758" s="333">
        <v>45.273199999999996</v>
      </c>
      <c r="E758" s="334"/>
      <c r="F758" s="334"/>
    </row>
    <row r="759" spans="1:6" ht="11.1" customHeight="1">
      <c r="A759" s="308"/>
      <c r="B759" s="331" t="s">
        <v>1833</v>
      </c>
      <c r="C759" s="332" t="s">
        <v>1834</v>
      </c>
      <c r="D759" s="333">
        <v>47.433119999999995</v>
      </c>
      <c r="E759" s="334"/>
      <c r="F759" s="334"/>
    </row>
    <row r="760" spans="1:6" ht="11.1" customHeight="1">
      <c r="A760" s="308"/>
      <c r="B760" s="331" t="s">
        <v>1835</v>
      </c>
      <c r="C760" s="332" t="s">
        <v>1834</v>
      </c>
      <c r="D760" s="333">
        <v>47.43</v>
      </c>
      <c r="E760" s="334"/>
      <c r="F760" s="334"/>
    </row>
    <row r="761" spans="1:6" ht="11.1" customHeight="1">
      <c r="A761" s="308"/>
      <c r="B761" s="331" t="s">
        <v>1836</v>
      </c>
      <c r="C761" s="332" t="s">
        <v>1837</v>
      </c>
      <c r="D761" s="333">
        <v>47.294800000000002</v>
      </c>
      <c r="E761" s="334"/>
      <c r="F761" s="334"/>
    </row>
    <row r="762" spans="1:6" ht="11.1" customHeight="1">
      <c r="A762" s="308"/>
      <c r="B762" s="331" t="s">
        <v>1838</v>
      </c>
      <c r="C762" s="332" t="s">
        <v>1839</v>
      </c>
      <c r="D762" s="333">
        <v>47.294800000000002</v>
      </c>
      <c r="E762" s="334"/>
      <c r="F762" s="334"/>
    </row>
    <row r="763" spans="1:6" ht="11.1" customHeight="1">
      <c r="A763" s="308"/>
      <c r="B763" s="331" t="s">
        <v>1840</v>
      </c>
      <c r="C763" s="332" t="s">
        <v>1841</v>
      </c>
      <c r="D763" s="333">
        <v>53.891599999999997</v>
      </c>
      <c r="E763" s="334"/>
      <c r="F763" s="334"/>
    </row>
    <row r="764" spans="1:6" ht="11.1" customHeight="1">
      <c r="A764" s="308"/>
      <c r="B764" s="331" t="s">
        <v>1842</v>
      </c>
      <c r="C764" s="332" t="s">
        <v>1843</v>
      </c>
      <c r="D764" s="333">
        <v>59.16</v>
      </c>
      <c r="E764" s="334"/>
      <c r="F764" s="334"/>
    </row>
    <row r="765" spans="1:6" ht="11.1" customHeight="1">
      <c r="A765" s="308"/>
      <c r="B765" s="331" t="s">
        <v>1844</v>
      </c>
      <c r="C765" s="332" t="s">
        <v>1843</v>
      </c>
      <c r="D765" s="333">
        <v>59.158399999999993</v>
      </c>
      <c r="E765" s="334"/>
      <c r="F765" s="334"/>
    </row>
    <row r="766" spans="1:6" ht="11.1" customHeight="1">
      <c r="A766" s="308"/>
      <c r="B766" s="331" t="s">
        <v>1845</v>
      </c>
      <c r="C766" s="332" t="s">
        <v>1846</v>
      </c>
      <c r="D766" s="333">
        <v>59.158399999999993</v>
      </c>
      <c r="E766" s="334"/>
      <c r="F766" s="334"/>
    </row>
    <row r="767" spans="1:6" ht="11.1" customHeight="1">
      <c r="A767" s="308"/>
      <c r="B767" s="331" t="s">
        <v>1847</v>
      </c>
      <c r="C767" s="332" t="s">
        <v>1848</v>
      </c>
      <c r="D767" s="333">
        <v>62.158879999999996</v>
      </c>
      <c r="E767" s="334"/>
      <c r="F767" s="334"/>
    </row>
    <row r="768" spans="1:6" ht="11.1" customHeight="1">
      <c r="A768" s="308"/>
      <c r="B768" s="331" t="s">
        <v>1849</v>
      </c>
      <c r="C768" s="332" t="s">
        <v>1850</v>
      </c>
      <c r="D768" s="333">
        <v>66.23</v>
      </c>
      <c r="E768" s="334"/>
      <c r="F768" s="334"/>
    </row>
    <row r="769" spans="1:6" ht="11.1" customHeight="1">
      <c r="A769" s="308"/>
      <c r="B769" s="331" t="s">
        <v>1851</v>
      </c>
      <c r="C769" s="332" t="s">
        <v>1850</v>
      </c>
      <c r="D769" s="333">
        <v>66.233999999999995</v>
      </c>
      <c r="E769" s="334"/>
      <c r="F769" s="334"/>
    </row>
    <row r="770" spans="1:6" ht="11.1" customHeight="1">
      <c r="A770" s="308"/>
      <c r="B770" s="331" t="s">
        <v>1852</v>
      </c>
      <c r="C770" s="332" t="s">
        <v>1853</v>
      </c>
      <c r="D770" s="333">
        <v>66.23</v>
      </c>
      <c r="E770" s="334"/>
      <c r="F770" s="334"/>
    </row>
    <row r="771" spans="1:6" ht="11.1" customHeight="1">
      <c r="A771" s="308"/>
      <c r="B771" s="331" t="s">
        <v>1854</v>
      </c>
      <c r="C771" s="332" t="s">
        <v>1853</v>
      </c>
      <c r="D771" s="333">
        <v>66.233999999999995</v>
      </c>
      <c r="E771" s="334"/>
      <c r="F771" s="334"/>
    </row>
    <row r="772" spans="1:6" ht="11.1" customHeight="1">
      <c r="A772" s="308"/>
      <c r="B772" s="331" t="s">
        <v>1855</v>
      </c>
      <c r="C772" s="332" t="s">
        <v>1856</v>
      </c>
      <c r="D772" s="333">
        <v>69.191919999999996</v>
      </c>
      <c r="E772" s="334"/>
      <c r="F772" s="334"/>
    </row>
    <row r="773" spans="1:6" ht="11.1" customHeight="1">
      <c r="A773" s="308"/>
      <c r="B773" s="331" t="s">
        <v>1857</v>
      </c>
      <c r="C773" s="332" t="s">
        <v>1858</v>
      </c>
      <c r="D773" s="333">
        <v>81.180000000000007</v>
      </c>
      <c r="E773" s="334"/>
      <c r="F773" s="334"/>
    </row>
    <row r="774" spans="1:6" ht="11.1" customHeight="1">
      <c r="A774" s="308"/>
      <c r="B774" s="331" t="s">
        <v>1859</v>
      </c>
      <c r="C774" s="332" t="s">
        <v>1858</v>
      </c>
      <c r="D774" s="333">
        <v>81.800319999999985</v>
      </c>
      <c r="E774" s="334"/>
      <c r="F774" s="334"/>
    </row>
    <row r="775" spans="1:6" ht="11.1" customHeight="1">
      <c r="A775" s="308"/>
      <c r="B775" s="331" t="s">
        <v>1860</v>
      </c>
      <c r="C775" s="332" t="s">
        <v>1861</v>
      </c>
      <c r="D775" s="333">
        <v>81.800319999999985</v>
      </c>
      <c r="E775" s="334"/>
      <c r="F775" s="334"/>
    </row>
    <row r="776" spans="1:6" ht="11.1" customHeight="1">
      <c r="A776" s="308"/>
      <c r="B776" s="331" t="s">
        <v>1862</v>
      </c>
      <c r="C776" s="332" t="s">
        <v>1863</v>
      </c>
      <c r="D776" s="333">
        <v>86.960719999999995</v>
      </c>
      <c r="E776" s="334"/>
      <c r="F776" s="334"/>
    </row>
    <row r="777" spans="1:6" ht="11.1" customHeight="1">
      <c r="A777" s="308"/>
      <c r="B777" s="331" t="s">
        <v>1864</v>
      </c>
      <c r="C777" s="332" t="s">
        <v>1865</v>
      </c>
      <c r="D777" s="333">
        <v>99.909599999999998</v>
      </c>
      <c r="E777" s="334"/>
      <c r="F777" s="334"/>
    </row>
    <row r="778" spans="1:6" ht="11.1" customHeight="1">
      <c r="A778" s="308"/>
      <c r="B778" s="331" t="s">
        <v>1866</v>
      </c>
      <c r="C778" s="332" t="s">
        <v>1867</v>
      </c>
      <c r="D778" s="333">
        <v>99.909599999999998</v>
      </c>
      <c r="E778" s="334"/>
      <c r="F778" s="334"/>
    </row>
    <row r="779" spans="1:6" ht="11.1" customHeight="1">
      <c r="A779" s="308"/>
      <c r="B779" s="331" t="s">
        <v>1868</v>
      </c>
      <c r="C779" s="332" t="s">
        <v>1869</v>
      </c>
      <c r="D779" s="333">
        <v>113.15639999999998</v>
      </c>
      <c r="E779" s="334"/>
      <c r="F779" s="334"/>
    </row>
    <row r="780" spans="1:6" ht="11.1" customHeight="1">
      <c r="A780" s="308"/>
      <c r="B780" s="331" t="s">
        <v>1870</v>
      </c>
      <c r="C780" s="332" t="s">
        <v>1871</v>
      </c>
      <c r="D780" s="333">
        <v>168.55887999999999</v>
      </c>
      <c r="E780" s="334"/>
      <c r="F780" s="334"/>
    </row>
    <row r="781" spans="1:6" ht="11.1" customHeight="1">
      <c r="A781" s="308"/>
      <c r="B781" s="331" t="s">
        <v>1872</v>
      </c>
      <c r="C781" s="332" t="s">
        <v>1873</v>
      </c>
      <c r="D781" s="333">
        <v>168.55887999999999</v>
      </c>
      <c r="E781" s="334"/>
      <c r="F781" s="334"/>
    </row>
    <row r="782" spans="1:6" ht="11.1" customHeight="1">
      <c r="A782" s="308"/>
      <c r="B782" s="331" t="s">
        <v>1874</v>
      </c>
      <c r="C782" s="332" t="s">
        <v>1875</v>
      </c>
      <c r="D782" s="333">
        <v>192.4776</v>
      </c>
      <c r="E782" s="334"/>
      <c r="F782" s="334"/>
    </row>
    <row r="783" spans="1:6" ht="11.1" customHeight="1">
      <c r="A783" s="308"/>
      <c r="B783" s="331" t="s">
        <v>1876</v>
      </c>
      <c r="C783" s="332" t="s">
        <v>1877</v>
      </c>
      <c r="D783" s="333">
        <v>222.63136</v>
      </c>
      <c r="E783" s="334"/>
      <c r="F783" s="334"/>
    </row>
    <row r="784" spans="1:6" ht="11.1" customHeight="1">
      <c r="A784" s="308"/>
      <c r="B784" s="331" t="s">
        <v>1878</v>
      </c>
      <c r="C784" s="332" t="s">
        <v>1879</v>
      </c>
      <c r="D784" s="333">
        <v>222.63136</v>
      </c>
      <c r="E784" s="334"/>
      <c r="F784" s="334"/>
    </row>
    <row r="785" spans="1:6" ht="11.1" customHeight="1">
      <c r="A785" s="308"/>
      <c r="B785" s="331" t="s">
        <v>1880</v>
      </c>
      <c r="C785" s="332" t="s">
        <v>1881</v>
      </c>
      <c r="D785" s="333">
        <v>252.19991999999996</v>
      </c>
      <c r="E785" s="334"/>
      <c r="F785" s="334"/>
    </row>
    <row r="786" spans="1:6" ht="11.1" customHeight="1">
      <c r="A786" s="308"/>
      <c r="B786" s="331" t="s">
        <v>1882</v>
      </c>
      <c r="C786" s="332" t="s">
        <v>1883</v>
      </c>
      <c r="D786" s="333">
        <v>171.83599999999998</v>
      </c>
      <c r="E786" s="334"/>
      <c r="F786" s="334"/>
    </row>
    <row r="787" spans="1:6" ht="11.1" customHeight="1">
      <c r="A787" s="308"/>
      <c r="B787" s="331" t="s">
        <v>1884</v>
      </c>
      <c r="C787" s="332" t="s">
        <v>1885</v>
      </c>
      <c r="D787" s="333">
        <v>255.67920000000001</v>
      </c>
      <c r="E787" s="334"/>
      <c r="F787" s="334"/>
    </row>
    <row r="788" spans="1:6" ht="11.1" customHeight="1">
      <c r="A788" s="308"/>
      <c r="B788" s="331" t="s">
        <v>1886</v>
      </c>
      <c r="C788" s="332" t="s">
        <v>1887</v>
      </c>
      <c r="D788" s="333">
        <v>290.00383999999997</v>
      </c>
      <c r="E788" s="334"/>
      <c r="F788" s="334"/>
    </row>
    <row r="789" spans="1:6" ht="11.1" customHeight="1">
      <c r="A789" s="308"/>
      <c r="B789" s="331" t="s">
        <v>1888</v>
      </c>
      <c r="C789" s="332" t="s">
        <v>1887</v>
      </c>
      <c r="D789" s="333">
        <v>290</v>
      </c>
      <c r="E789" s="334"/>
      <c r="F789" s="334"/>
    </row>
    <row r="790" spans="1:6" ht="11.1" customHeight="1">
      <c r="A790" s="308"/>
      <c r="B790" s="331" t="s">
        <v>1889</v>
      </c>
      <c r="C790" s="332" t="s">
        <v>1890</v>
      </c>
      <c r="D790" s="333">
        <v>205.13920000000002</v>
      </c>
      <c r="E790" s="334"/>
      <c r="F790" s="334"/>
    </row>
    <row r="791" spans="1:6" ht="11.1" customHeight="1">
      <c r="A791" s="308"/>
      <c r="B791" s="331" t="s">
        <v>1891</v>
      </c>
      <c r="C791" s="332" t="s">
        <v>1892</v>
      </c>
      <c r="D791" s="333">
        <v>309.24095999999997</v>
      </c>
      <c r="E791" s="334"/>
      <c r="F791" s="334"/>
    </row>
    <row r="792" spans="1:6" ht="11.1" customHeight="1">
      <c r="A792" s="308"/>
      <c r="B792" s="331" t="s">
        <v>1893</v>
      </c>
      <c r="C792" s="332" t="s">
        <v>1894</v>
      </c>
      <c r="D792" s="333">
        <v>348.93879999999996</v>
      </c>
      <c r="E792" s="334"/>
      <c r="F792" s="334"/>
    </row>
    <row r="793" spans="1:6" ht="11.1" customHeight="1">
      <c r="A793" s="308"/>
      <c r="B793" s="331" t="s">
        <v>1895</v>
      </c>
      <c r="C793" s="332" t="s">
        <v>1896</v>
      </c>
      <c r="D793" s="333">
        <v>436.81455999999997</v>
      </c>
      <c r="E793" s="334"/>
      <c r="F793" s="334"/>
    </row>
    <row r="794" spans="1:6" ht="11.1" customHeight="1">
      <c r="A794" s="308"/>
      <c r="B794" s="331" t="s">
        <v>1897</v>
      </c>
      <c r="C794" s="332" t="s">
        <v>1898</v>
      </c>
      <c r="D794" s="333">
        <v>543.33159999999998</v>
      </c>
      <c r="E794" s="334"/>
      <c r="F794" s="334"/>
    </row>
    <row r="795" spans="1:6" ht="11.1" customHeight="1">
      <c r="A795" s="308"/>
      <c r="B795" s="331" t="s">
        <v>1899</v>
      </c>
      <c r="C795" s="332" t="s">
        <v>1900</v>
      </c>
      <c r="D795" s="333">
        <v>506.94279999999992</v>
      </c>
      <c r="E795" s="334"/>
      <c r="F795" s="334"/>
    </row>
    <row r="796" spans="1:6" ht="11.1" customHeight="1">
      <c r="A796" s="308"/>
      <c r="B796" s="331" t="s">
        <v>1901</v>
      </c>
      <c r="C796" s="332" t="s">
        <v>1902</v>
      </c>
      <c r="D796" s="333">
        <v>646.91199999999992</v>
      </c>
      <c r="E796" s="334"/>
      <c r="F796" s="334"/>
    </row>
    <row r="797" spans="1:6" ht="11.1" customHeight="1">
      <c r="A797" s="308"/>
      <c r="B797" s="331" t="s">
        <v>1903</v>
      </c>
      <c r="C797" s="332" t="s">
        <v>1904</v>
      </c>
      <c r="D797" s="333">
        <v>568.47391999999991</v>
      </c>
      <c r="E797" s="334"/>
      <c r="F797" s="334"/>
    </row>
    <row r="798" spans="1:6" ht="11.1" customHeight="1">
      <c r="A798" s="308"/>
      <c r="B798" s="331" t="s">
        <v>1905</v>
      </c>
      <c r="C798" s="332" t="s">
        <v>1906</v>
      </c>
      <c r="D798" s="333">
        <v>795.88264000000004</v>
      </c>
      <c r="E798" s="334"/>
      <c r="F798" s="334"/>
    </row>
    <row r="799" spans="1:6" ht="11.1" customHeight="1">
      <c r="A799" s="308"/>
      <c r="B799" s="311"/>
      <c r="C799" s="310"/>
      <c r="D799" s="311"/>
      <c r="E799" s="334"/>
      <c r="F799" s="334"/>
    </row>
    <row r="800" spans="1:6" ht="11.1" customHeight="1">
      <c r="A800" s="308"/>
      <c r="B800" s="311"/>
      <c r="C800" s="310"/>
      <c r="D800" s="311"/>
      <c r="E800" s="334"/>
      <c r="F800" s="334"/>
    </row>
    <row r="801" spans="1:6" ht="11.1" customHeight="1" thickBot="1">
      <c r="A801" s="308"/>
      <c r="B801" s="324" t="s">
        <v>1545</v>
      </c>
      <c r="C801" s="324"/>
      <c r="D801" s="324"/>
      <c r="E801" s="334"/>
      <c r="F801" s="334"/>
    </row>
    <row r="802" spans="1:6" ht="11.1" customHeight="1" thickBot="1">
      <c r="A802" s="308"/>
      <c r="B802" s="327" t="s">
        <v>317</v>
      </c>
      <c r="C802" s="328" t="s">
        <v>177</v>
      </c>
      <c r="D802" s="329" t="s">
        <v>612</v>
      </c>
      <c r="E802" s="334"/>
      <c r="F802" s="334"/>
    </row>
    <row r="803" spans="1:6" ht="11.1" customHeight="1">
      <c r="A803" s="308"/>
      <c r="B803" s="331" t="s">
        <v>1907</v>
      </c>
      <c r="C803" s="332" t="s">
        <v>1908</v>
      </c>
      <c r="D803" s="333">
        <v>155.77000000000001</v>
      </c>
      <c r="E803" s="334"/>
      <c r="F803" s="334"/>
    </row>
    <row r="804" spans="1:6" ht="11.1" customHeight="1">
      <c r="A804" s="308"/>
      <c r="B804" s="331" t="s">
        <v>1909</v>
      </c>
      <c r="C804" s="332" t="s">
        <v>1908</v>
      </c>
      <c r="D804" s="333">
        <v>155.77000000000001</v>
      </c>
      <c r="E804" s="334"/>
      <c r="F804" s="334"/>
    </row>
    <row r="805" spans="1:6" ht="11.1" customHeight="1">
      <c r="A805" s="326"/>
      <c r="B805" s="331" t="s">
        <v>1910</v>
      </c>
      <c r="C805" s="332" t="s">
        <v>1908</v>
      </c>
      <c r="D805" s="333">
        <v>155.7696</v>
      </c>
      <c r="E805" s="334"/>
      <c r="F805" s="334"/>
    </row>
    <row r="806" spans="1:6" ht="11.1" customHeight="1">
      <c r="A806" s="308"/>
      <c r="B806" s="331" t="s">
        <v>1911</v>
      </c>
      <c r="C806" s="332" t="s">
        <v>1912</v>
      </c>
      <c r="D806" s="333">
        <v>187.05119999999999</v>
      </c>
      <c r="E806" s="334"/>
      <c r="F806" s="334"/>
    </row>
    <row r="807" spans="1:6" ht="11.1" customHeight="1">
      <c r="A807" s="308"/>
      <c r="B807" s="331" t="s">
        <v>1913</v>
      </c>
      <c r="C807" s="332" t="s">
        <v>1914</v>
      </c>
      <c r="D807" s="333">
        <v>133.21279999999999</v>
      </c>
      <c r="E807" s="334"/>
      <c r="F807" s="334"/>
    </row>
    <row r="808" spans="1:6" ht="11.1" customHeight="1">
      <c r="A808" s="308"/>
      <c r="B808" s="331" t="s">
        <v>1915</v>
      </c>
      <c r="C808" s="332" t="s">
        <v>1916</v>
      </c>
      <c r="D808" s="333">
        <v>191.11568</v>
      </c>
      <c r="E808" s="334"/>
      <c r="F808" s="334"/>
    </row>
    <row r="809" spans="1:6" ht="11.1" customHeight="1">
      <c r="A809" s="308"/>
      <c r="B809" s="331" t="s">
        <v>1917</v>
      </c>
      <c r="C809" s="332" t="s">
        <v>1918</v>
      </c>
      <c r="D809" s="333">
        <v>243.18783999999999</v>
      </c>
      <c r="E809" s="334"/>
      <c r="F809" s="334"/>
    </row>
    <row r="810" spans="1:6" ht="11.1" customHeight="1">
      <c r="A810" s="308"/>
      <c r="B810" s="331" t="s">
        <v>1919</v>
      </c>
      <c r="C810" s="332" t="s">
        <v>1920</v>
      </c>
      <c r="D810" s="333">
        <v>226.36599999999999</v>
      </c>
      <c r="E810" s="334"/>
      <c r="F810" s="334"/>
    </row>
    <row r="811" spans="1:6" ht="11.1" customHeight="1">
      <c r="A811" s="308"/>
      <c r="B811" s="331" t="s">
        <v>1921</v>
      </c>
      <c r="C811" s="332" t="s">
        <v>1922</v>
      </c>
      <c r="D811" s="333">
        <v>113.37984</v>
      </c>
      <c r="E811" s="334"/>
      <c r="F811" s="334"/>
    </row>
    <row r="812" spans="1:6" ht="11.1" customHeight="1">
      <c r="A812" s="308"/>
      <c r="B812" s="331" t="s">
        <v>1923</v>
      </c>
      <c r="C812" s="332" t="s">
        <v>1924</v>
      </c>
      <c r="D812" s="333">
        <v>205.77760000000001</v>
      </c>
      <c r="E812" s="334"/>
      <c r="F812" s="334"/>
    </row>
    <row r="813" spans="1:6" ht="11.1" customHeight="1">
      <c r="A813" s="308"/>
      <c r="B813" s="331" t="s">
        <v>1925</v>
      </c>
      <c r="C813" s="332" t="s">
        <v>1926</v>
      </c>
      <c r="D813" s="333">
        <v>71.55</v>
      </c>
      <c r="E813" s="334"/>
      <c r="F813" s="334"/>
    </row>
    <row r="814" spans="1:6" ht="11.1" customHeight="1">
      <c r="A814" s="308"/>
      <c r="B814" s="331" t="s">
        <v>1927</v>
      </c>
      <c r="C814" s="332" t="s">
        <v>1926</v>
      </c>
      <c r="D814" s="333">
        <v>71.553999999999988</v>
      </c>
      <c r="E814" s="334"/>
      <c r="F814" s="334"/>
    </row>
    <row r="815" spans="1:6" ht="11.1" customHeight="1">
      <c r="A815" s="308"/>
      <c r="B815" s="331" t="s">
        <v>1928</v>
      </c>
      <c r="C815" s="332" t="s">
        <v>1929</v>
      </c>
      <c r="D815" s="333">
        <v>89.588800000000006</v>
      </c>
      <c r="E815" s="334"/>
      <c r="F815" s="334"/>
    </row>
    <row r="816" spans="1:6" ht="11.1" customHeight="1">
      <c r="A816" s="308"/>
      <c r="B816" s="331" t="s">
        <v>1930</v>
      </c>
      <c r="C816" s="332" t="s">
        <v>1929</v>
      </c>
      <c r="D816" s="333">
        <v>89.59</v>
      </c>
      <c r="E816" s="334"/>
      <c r="F816" s="334"/>
    </row>
    <row r="817" spans="1:6" ht="11.1" customHeight="1">
      <c r="A817" s="308"/>
      <c r="B817" s="331" t="s">
        <v>1931</v>
      </c>
      <c r="C817" s="332" t="s">
        <v>1932</v>
      </c>
      <c r="D817" s="333">
        <v>93.06</v>
      </c>
      <c r="E817" s="334"/>
      <c r="F817" s="334"/>
    </row>
    <row r="818" spans="1:6" ht="11.1" customHeight="1">
      <c r="A818" s="308"/>
      <c r="B818" s="331" t="s">
        <v>1933</v>
      </c>
      <c r="C818" s="332" t="s">
        <v>1932</v>
      </c>
      <c r="D818" s="333">
        <v>93.05744</v>
      </c>
      <c r="E818" s="334"/>
      <c r="F818" s="334"/>
    </row>
    <row r="819" spans="1:6" ht="11.1" customHeight="1">
      <c r="A819" s="308"/>
      <c r="B819" s="331" t="s">
        <v>1934</v>
      </c>
      <c r="C819" s="332" t="s">
        <v>1935</v>
      </c>
      <c r="D819" s="333">
        <v>98.79</v>
      </c>
      <c r="E819" s="334"/>
      <c r="F819" s="334"/>
    </row>
    <row r="820" spans="1:6" ht="11.1" customHeight="1">
      <c r="A820" s="308"/>
      <c r="B820" s="331" t="s">
        <v>1936</v>
      </c>
      <c r="C820" s="332" t="s">
        <v>1935</v>
      </c>
      <c r="D820" s="333">
        <v>98.792400000000001</v>
      </c>
      <c r="E820" s="334"/>
      <c r="F820" s="334"/>
    </row>
    <row r="821" spans="1:6" ht="11.1" customHeight="1">
      <c r="A821" s="308"/>
      <c r="B821" s="331" t="s">
        <v>1937</v>
      </c>
      <c r="C821" s="332" t="s">
        <v>1938</v>
      </c>
      <c r="D821" s="333">
        <v>117.68903999999998</v>
      </c>
      <c r="E821" s="334"/>
      <c r="F821" s="334"/>
    </row>
    <row r="822" spans="1:6" ht="11.1" customHeight="1">
      <c r="A822" s="308"/>
      <c r="B822" s="331" t="s">
        <v>1939</v>
      </c>
      <c r="C822" s="332" t="s">
        <v>1940</v>
      </c>
      <c r="D822" s="333">
        <v>119.46592</v>
      </c>
      <c r="E822" s="334"/>
      <c r="F822" s="334"/>
    </row>
    <row r="823" spans="1:6" ht="11.1" customHeight="1">
      <c r="A823" s="308"/>
      <c r="B823" s="331" t="s">
        <v>1941</v>
      </c>
      <c r="C823" s="332" t="s">
        <v>1942</v>
      </c>
      <c r="D823" s="333">
        <v>126.88199999999999</v>
      </c>
      <c r="E823" s="334"/>
      <c r="F823" s="334"/>
    </row>
    <row r="824" spans="1:6" ht="11.1" customHeight="1">
      <c r="A824" s="308"/>
      <c r="B824" s="331" t="s">
        <v>1943</v>
      </c>
      <c r="C824" s="332" t="s">
        <v>1944</v>
      </c>
      <c r="D824" s="333">
        <v>130.34</v>
      </c>
      <c r="E824" s="334"/>
      <c r="F824" s="334"/>
    </row>
    <row r="825" spans="1:6" ht="11.1" customHeight="1">
      <c r="A825" s="308"/>
      <c r="B825" s="331" t="s">
        <v>1945</v>
      </c>
      <c r="C825" s="332" t="s">
        <v>1946</v>
      </c>
      <c r="D825" s="333">
        <v>143.90600000000001</v>
      </c>
      <c r="E825" s="334"/>
      <c r="F825" s="334"/>
    </row>
    <row r="826" spans="1:6" ht="11.1" customHeight="1">
      <c r="A826" s="308"/>
      <c r="B826" s="331" t="s">
        <v>1947</v>
      </c>
      <c r="C826" s="332" t="s">
        <v>1946</v>
      </c>
      <c r="D826" s="333">
        <v>143.91</v>
      </c>
      <c r="E826" s="334"/>
      <c r="F826" s="334"/>
    </row>
    <row r="827" spans="1:6" ht="11.1" customHeight="1">
      <c r="A827" s="308"/>
      <c r="B827" s="311"/>
      <c r="C827" s="310"/>
      <c r="D827" s="311"/>
      <c r="E827" s="334"/>
      <c r="F827" s="334"/>
    </row>
    <row r="828" spans="1:6" ht="11.1" customHeight="1">
      <c r="A828" s="308"/>
      <c r="B828" s="311"/>
      <c r="C828" s="310"/>
      <c r="D828" s="311"/>
      <c r="E828" s="334"/>
      <c r="F828" s="334"/>
    </row>
    <row r="829" spans="1:6" ht="11.1" customHeight="1" thickBot="1">
      <c r="A829" s="308"/>
      <c r="B829" s="324" t="s">
        <v>1948</v>
      </c>
      <c r="C829" s="324"/>
      <c r="D829" s="324"/>
      <c r="E829" s="334"/>
      <c r="F829" s="334"/>
    </row>
    <row r="830" spans="1:6" ht="11.1" customHeight="1" thickBot="1">
      <c r="A830" s="308"/>
      <c r="B830" s="327" t="s">
        <v>317</v>
      </c>
      <c r="C830" s="328" t="s">
        <v>177</v>
      </c>
      <c r="D830" s="329" t="s">
        <v>612</v>
      </c>
      <c r="E830" s="334"/>
      <c r="F830" s="334"/>
    </row>
    <row r="831" spans="1:6" ht="11.1" customHeight="1">
      <c r="A831" s="308"/>
      <c r="B831" s="331" t="s">
        <v>1949</v>
      </c>
      <c r="C831" s="332" t="s">
        <v>1950</v>
      </c>
      <c r="D831" s="333">
        <v>26.068000000000001</v>
      </c>
      <c r="E831" s="334"/>
      <c r="F831" s="334"/>
    </row>
    <row r="832" spans="1:6" ht="11.1" customHeight="1">
      <c r="A832" s="308"/>
      <c r="B832" s="331" t="s">
        <v>1951</v>
      </c>
      <c r="C832" s="332" t="s">
        <v>1952</v>
      </c>
      <c r="D832" s="333">
        <v>31.1752</v>
      </c>
      <c r="E832" s="334"/>
      <c r="F832" s="334"/>
    </row>
    <row r="833" spans="1:6" ht="11.1" customHeight="1">
      <c r="A833" s="326"/>
      <c r="B833" s="331" t="s">
        <v>1953</v>
      </c>
      <c r="C833" s="332" t="s">
        <v>1954</v>
      </c>
      <c r="D833" s="333">
        <v>33.880000000000003</v>
      </c>
      <c r="E833" s="334"/>
      <c r="F833" s="334"/>
    </row>
    <row r="834" spans="1:6" ht="11.1" customHeight="1">
      <c r="A834" s="308"/>
      <c r="B834" s="331" t="s">
        <v>1955</v>
      </c>
      <c r="C834" s="332" t="s">
        <v>1954</v>
      </c>
      <c r="D834" s="333">
        <v>33.877759999999995</v>
      </c>
      <c r="E834" s="334"/>
      <c r="F834" s="334"/>
    </row>
    <row r="835" spans="1:6" ht="11.1" customHeight="1">
      <c r="A835" s="308"/>
      <c r="B835" s="331" t="s">
        <v>1956</v>
      </c>
      <c r="C835" s="332" t="s">
        <v>1957</v>
      </c>
      <c r="D835" s="333">
        <v>46.52</v>
      </c>
      <c r="E835" s="334"/>
      <c r="F835" s="334"/>
    </row>
    <row r="836" spans="1:6" ht="11.1" customHeight="1">
      <c r="A836" s="308"/>
      <c r="B836" s="331" t="s">
        <v>1958</v>
      </c>
      <c r="C836" s="332" t="s">
        <v>1957</v>
      </c>
      <c r="D836" s="333">
        <v>46.518079999999991</v>
      </c>
      <c r="E836" s="334"/>
      <c r="F836" s="334"/>
    </row>
    <row r="837" spans="1:6" ht="11.1" customHeight="1">
      <c r="A837" s="308"/>
      <c r="B837" s="331" t="s">
        <v>1959</v>
      </c>
      <c r="C837" s="332" t="s">
        <v>1960</v>
      </c>
      <c r="D837" s="333">
        <v>51.348639999999996</v>
      </c>
      <c r="E837" s="334"/>
      <c r="F837" s="334"/>
    </row>
    <row r="838" spans="1:6" ht="11.1" customHeight="1">
      <c r="A838" s="308"/>
      <c r="B838" s="331" t="s">
        <v>1961</v>
      </c>
      <c r="C838" s="332" t="s">
        <v>1962</v>
      </c>
      <c r="D838" s="333">
        <v>63.542079999999999</v>
      </c>
      <c r="E838" s="334"/>
      <c r="F838" s="334"/>
    </row>
    <row r="839" spans="1:6" ht="11.1" customHeight="1">
      <c r="A839" s="308"/>
      <c r="B839" s="331" t="s">
        <v>1963</v>
      </c>
      <c r="C839" s="332" t="s">
        <v>1964</v>
      </c>
      <c r="D839" s="333">
        <v>67.83</v>
      </c>
      <c r="E839" s="334"/>
      <c r="F839" s="334"/>
    </row>
    <row r="840" spans="1:6" ht="11.1" customHeight="1">
      <c r="A840" s="308"/>
      <c r="B840" s="331" t="s">
        <v>1965</v>
      </c>
      <c r="C840" s="332" t="s">
        <v>1966</v>
      </c>
      <c r="D840" s="333">
        <v>67.574640000000002</v>
      </c>
      <c r="E840" s="334"/>
      <c r="F840" s="334"/>
    </row>
    <row r="841" spans="1:6" ht="11.1" customHeight="1">
      <c r="A841" s="308"/>
      <c r="B841" s="331" t="s">
        <v>1967</v>
      </c>
      <c r="C841" s="332" t="s">
        <v>1968</v>
      </c>
      <c r="D841" s="333">
        <v>77.246399999999994</v>
      </c>
      <c r="E841" s="334"/>
      <c r="F841" s="334"/>
    </row>
    <row r="842" spans="1:6" ht="11.1" customHeight="1">
      <c r="A842" s="308"/>
      <c r="B842" s="331" t="s">
        <v>1969</v>
      </c>
      <c r="C842" s="332" t="s">
        <v>1970</v>
      </c>
      <c r="D842" s="333">
        <v>99.856399999999979</v>
      </c>
      <c r="E842" s="334"/>
      <c r="F842" s="334"/>
    </row>
    <row r="843" spans="1:6" ht="11.1" customHeight="1">
      <c r="A843" s="308"/>
      <c r="B843" s="331" t="s">
        <v>1971</v>
      </c>
      <c r="C843" s="332" t="s">
        <v>1972</v>
      </c>
      <c r="D843" s="333">
        <v>92.461600000000004</v>
      </c>
      <c r="E843" s="334"/>
      <c r="F843" s="334"/>
    </row>
    <row r="844" spans="1:6" ht="11.1" customHeight="1">
      <c r="A844" s="308"/>
      <c r="B844" s="311"/>
      <c r="C844" s="310"/>
      <c r="D844" s="311"/>
      <c r="E844" s="334"/>
      <c r="F844" s="334"/>
    </row>
    <row r="845" spans="1:6" ht="11.1" customHeight="1" thickBot="1">
      <c r="A845" s="308"/>
      <c r="B845" s="324" t="s">
        <v>1973</v>
      </c>
      <c r="C845" s="324"/>
      <c r="D845" s="324"/>
      <c r="E845" s="334"/>
      <c r="F845" s="334"/>
    </row>
    <row r="846" spans="1:6" ht="11.1" customHeight="1" thickBot="1">
      <c r="A846" s="308"/>
      <c r="B846" s="327" t="s">
        <v>317</v>
      </c>
      <c r="C846" s="328" t="s">
        <v>177</v>
      </c>
      <c r="D846" s="329" t="s">
        <v>612</v>
      </c>
      <c r="E846" s="334"/>
      <c r="F846" s="334"/>
    </row>
    <row r="847" spans="1:6" ht="11.1" customHeight="1">
      <c r="A847" s="308"/>
      <c r="B847" s="311"/>
      <c r="C847" s="310"/>
      <c r="D847" s="311"/>
      <c r="E847" s="334"/>
      <c r="F847" s="334"/>
    </row>
    <row r="848" spans="1:6" ht="11.1" customHeight="1" thickBot="1">
      <c r="A848" s="308"/>
      <c r="B848" s="324" t="s">
        <v>1974</v>
      </c>
      <c r="C848" s="324"/>
      <c r="D848" s="324"/>
      <c r="E848" s="334"/>
      <c r="F848" s="334"/>
    </row>
    <row r="849" spans="1:6" ht="11.1" customHeight="1" thickBot="1">
      <c r="A849" s="308"/>
      <c r="B849" s="327" t="s">
        <v>317</v>
      </c>
      <c r="C849" s="328" t="s">
        <v>177</v>
      </c>
      <c r="D849" s="329" t="s">
        <v>612</v>
      </c>
      <c r="E849" s="334"/>
      <c r="F849" s="334"/>
    </row>
    <row r="850" spans="1:6" ht="11.1" customHeight="1">
      <c r="A850" s="308"/>
      <c r="B850" s="331" t="s">
        <v>1975</v>
      </c>
      <c r="C850" s="332" t="s">
        <v>1976</v>
      </c>
      <c r="D850" s="333">
        <v>30.164400000000001</v>
      </c>
      <c r="E850" s="334"/>
      <c r="F850" s="334"/>
    </row>
    <row r="851" spans="1:6" ht="11.1" customHeight="1">
      <c r="A851" s="308"/>
      <c r="B851" s="331" t="s">
        <v>1977</v>
      </c>
      <c r="C851" s="332" t="s">
        <v>1978</v>
      </c>
      <c r="D851" s="333">
        <v>32.877599999999994</v>
      </c>
      <c r="E851" s="334"/>
      <c r="F851" s="334"/>
    </row>
    <row r="852" spans="1:6" ht="11.1" customHeight="1">
      <c r="A852" s="308"/>
      <c r="B852" s="331" t="s">
        <v>1979</v>
      </c>
      <c r="C852" s="332" t="s">
        <v>1980</v>
      </c>
      <c r="D852" s="333">
        <v>33.356400000000001</v>
      </c>
      <c r="E852" s="334"/>
      <c r="F852" s="334"/>
    </row>
    <row r="853" spans="1:6" ht="11.1" customHeight="1">
      <c r="A853" s="308"/>
      <c r="B853" s="331" t="s">
        <v>1981</v>
      </c>
      <c r="C853" s="332" t="s">
        <v>1982</v>
      </c>
      <c r="D853" s="333">
        <v>35.080079999999995</v>
      </c>
      <c r="E853" s="334"/>
      <c r="F853" s="334"/>
    </row>
    <row r="854" spans="1:6" ht="11.1" customHeight="1">
      <c r="A854" s="326"/>
      <c r="B854" s="331" t="s">
        <v>1983</v>
      </c>
      <c r="C854" s="332" t="s">
        <v>1984</v>
      </c>
      <c r="D854" s="333">
        <v>37.825199999999995</v>
      </c>
      <c r="E854" s="334"/>
      <c r="F854" s="334"/>
    </row>
    <row r="855" spans="1:6" ht="11.1" customHeight="1">
      <c r="A855" s="308"/>
      <c r="B855" s="331" t="s">
        <v>1985</v>
      </c>
      <c r="C855" s="332" t="s">
        <v>1984</v>
      </c>
      <c r="D855" s="333">
        <v>37.83</v>
      </c>
      <c r="E855" s="334"/>
      <c r="F855" s="334"/>
    </row>
    <row r="856" spans="1:6" ht="11.1" customHeight="1">
      <c r="A856" s="308"/>
      <c r="B856" s="331" t="s">
        <v>1986</v>
      </c>
      <c r="C856" s="332" t="s">
        <v>1987</v>
      </c>
      <c r="D856" s="333">
        <v>40.538400000000003</v>
      </c>
      <c r="E856" s="334"/>
      <c r="F856" s="334"/>
    </row>
    <row r="857" spans="1:6" ht="11.1" customHeight="1">
      <c r="A857" s="308"/>
      <c r="B857" s="331" t="s">
        <v>1988</v>
      </c>
      <c r="C857" s="332" t="s">
        <v>1989</v>
      </c>
      <c r="D857" s="333">
        <v>46.709599999999995</v>
      </c>
      <c r="E857" s="334"/>
      <c r="F857" s="334"/>
    </row>
    <row r="858" spans="1:6" ht="11.1" customHeight="1">
      <c r="A858" s="308"/>
      <c r="B858" s="331" t="s">
        <v>1990</v>
      </c>
      <c r="C858" s="332" t="s">
        <v>1989</v>
      </c>
      <c r="D858" s="333">
        <v>46.71</v>
      </c>
      <c r="E858" s="334"/>
      <c r="F858" s="334"/>
    </row>
    <row r="859" spans="1:6" ht="11.1" customHeight="1">
      <c r="A859" s="308"/>
      <c r="B859" s="331" t="s">
        <v>1991</v>
      </c>
      <c r="C859" s="332" t="s">
        <v>1992</v>
      </c>
      <c r="D859" s="333">
        <v>58.25</v>
      </c>
      <c r="E859" s="334"/>
      <c r="F859" s="334"/>
    </row>
    <row r="860" spans="1:6" ht="11.1" customHeight="1">
      <c r="A860" s="308"/>
      <c r="B860" s="331" t="s">
        <v>1993</v>
      </c>
      <c r="C860" s="332" t="s">
        <v>1992</v>
      </c>
      <c r="D860" s="333">
        <v>58.52</v>
      </c>
      <c r="E860" s="334"/>
      <c r="F860" s="334"/>
    </row>
    <row r="861" spans="1:6" ht="11.1" customHeight="1">
      <c r="A861" s="308"/>
      <c r="B861" s="331" t="s">
        <v>1994</v>
      </c>
      <c r="C861" s="332" t="s">
        <v>1995</v>
      </c>
      <c r="D861" s="333">
        <v>66.819199999999995</v>
      </c>
      <c r="E861" s="334"/>
      <c r="F861" s="334"/>
    </row>
    <row r="862" spans="1:6" ht="11.1" customHeight="1">
      <c r="A862" s="308"/>
      <c r="B862" s="331" t="s">
        <v>1996</v>
      </c>
      <c r="C862" s="332" t="s">
        <v>1997</v>
      </c>
      <c r="D862" s="333">
        <v>80.704399999999993</v>
      </c>
      <c r="E862" s="334"/>
      <c r="F862" s="334"/>
    </row>
    <row r="863" spans="1:6" ht="11.1" customHeight="1">
      <c r="A863" s="308"/>
      <c r="B863" s="331" t="s">
        <v>1998</v>
      </c>
      <c r="C863" s="332" t="s">
        <v>1999</v>
      </c>
      <c r="D863" s="333">
        <v>86.45</v>
      </c>
      <c r="E863" s="334"/>
      <c r="F863" s="334"/>
    </row>
    <row r="864" spans="1:6" ht="11.1" customHeight="1">
      <c r="A864" s="308"/>
      <c r="B864" s="331" t="s">
        <v>2000</v>
      </c>
      <c r="C864" s="332" t="s">
        <v>2001</v>
      </c>
      <c r="D864" s="333">
        <v>95.738719999999986</v>
      </c>
      <c r="E864" s="334"/>
      <c r="F864" s="334"/>
    </row>
    <row r="865" spans="1:6" ht="11.1" customHeight="1">
      <c r="A865" s="308"/>
      <c r="B865" s="331" t="s">
        <v>2002</v>
      </c>
      <c r="C865" s="332" t="s">
        <v>2003</v>
      </c>
      <c r="D865" s="333">
        <v>119.6468</v>
      </c>
      <c r="E865" s="334"/>
      <c r="F865" s="334"/>
    </row>
    <row r="866" spans="1:6" ht="11.1" customHeight="1">
      <c r="A866" s="308"/>
      <c r="B866" s="331" t="s">
        <v>2004</v>
      </c>
      <c r="C866" s="332" t="s">
        <v>2005</v>
      </c>
      <c r="D866" s="333">
        <v>142.73560000000001</v>
      </c>
      <c r="E866" s="334"/>
      <c r="F866" s="334"/>
    </row>
    <row r="867" spans="1:6" ht="11.1" customHeight="1">
      <c r="A867" s="308"/>
      <c r="B867" s="331" t="s">
        <v>2006</v>
      </c>
      <c r="C867" s="332" t="s">
        <v>2007</v>
      </c>
      <c r="D867" s="333">
        <v>143.63999999999999</v>
      </c>
      <c r="E867" s="334"/>
      <c r="F867" s="334"/>
    </row>
    <row r="868" spans="1:6" ht="11.1" customHeight="1">
      <c r="A868" s="308"/>
      <c r="B868" s="331" t="s">
        <v>2008</v>
      </c>
      <c r="C868" s="332" t="s">
        <v>2009</v>
      </c>
      <c r="D868" s="333">
        <v>66.33</v>
      </c>
      <c r="E868" s="334"/>
      <c r="F868" s="334"/>
    </row>
    <row r="869" spans="1:6" ht="11.1" customHeight="1">
      <c r="A869" s="308"/>
      <c r="B869" s="331" t="s">
        <v>2010</v>
      </c>
      <c r="C869" s="332" t="s">
        <v>2009</v>
      </c>
      <c r="D869" s="333">
        <v>66.329760000000007</v>
      </c>
      <c r="E869" s="334"/>
      <c r="F869" s="334"/>
    </row>
    <row r="870" spans="1:6" ht="11.1" customHeight="1">
      <c r="A870" s="308"/>
      <c r="B870" s="331" t="s">
        <v>2011</v>
      </c>
      <c r="C870" s="332" t="s">
        <v>2009</v>
      </c>
      <c r="D870" s="333">
        <v>66.329760000000007</v>
      </c>
      <c r="E870" s="334"/>
      <c r="F870" s="334"/>
    </row>
    <row r="871" spans="1:6" ht="11.1" customHeight="1">
      <c r="A871" s="308"/>
      <c r="B871" s="331" t="s">
        <v>2012</v>
      </c>
      <c r="C871" s="332" t="s">
        <v>2013</v>
      </c>
      <c r="D871" s="333">
        <v>77.459199999999996</v>
      </c>
      <c r="E871" s="334"/>
      <c r="F871" s="334"/>
    </row>
    <row r="872" spans="1:6" ht="11.1" customHeight="1">
      <c r="A872" s="308"/>
      <c r="B872" s="331" t="s">
        <v>2014</v>
      </c>
      <c r="C872" s="332" t="s">
        <v>2015</v>
      </c>
      <c r="D872" s="333">
        <v>73.415999999999997</v>
      </c>
      <c r="E872" s="334"/>
      <c r="F872" s="334"/>
    </row>
    <row r="873" spans="1:6" ht="11.1" customHeight="1">
      <c r="A873" s="308"/>
      <c r="B873" s="331" t="s">
        <v>2016</v>
      </c>
      <c r="C873" s="332" t="s">
        <v>2017</v>
      </c>
      <c r="D873" s="333">
        <v>83.79</v>
      </c>
      <c r="E873" s="334"/>
      <c r="F873" s="334"/>
    </row>
    <row r="874" spans="1:6" ht="11.1" customHeight="1">
      <c r="A874" s="308"/>
      <c r="B874" s="331" t="s">
        <v>2018</v>
      </c>
      <c r="C874" s="332" t="s">
        <v>2017</v>
      </c>
      <c r="D874" s="333">
        <v>83.79</v>
      </c>
      <c r="E874" s="334"/>
      <c r="F874" s="334"/>
    </row>
    <row r="875" spans="1:6" ht="11.1" customHeight="1">
      <c r="A875" s="308"/>
      <c r="B875" s="331" t="s">
        <v>2019</v>
      </c>
      <c r="C875" s="332" t="s">
        <v>2020</v>
      </c>
      <c r="D875" s="333">
        <v>99.16</v>
      </c>
      <c r="E875" s="334"/>
      <c r="F875" s="334"/>
    </row>
    <row r="876" spans="1:6" ht="11.1" customHeight="1">
      <c r="A876" s="308"/>
      <c r="B876" s="331" t="s">
        <v>2021</v>
      </c>
      <c r="C876" s="332" t="s">
        <v>2020</v>
      </c>
      <c r="D876" s="333">
        <v>99.1648</v>
      </c>
      <c r="E876" s="334"/>
      <c r="F876" s="334"/>
    </row>
    <row r="877" spans="1:6" ht="11.1" customHeight="1">
      <c r="A877" s="308"/>
      <c r="B877" s="331" t="s">
        <v>2022</v>
      </c>
      <c r="C877" s="332" t="s">
        <v>2023</v>
      </c>
      <c r="D877" s="333">
        <v>98.207199999999986</v>
      </c>
      <c r="E877" s="334"/>
      <c r="F877" s="334"/>
    </row>
    <row r="878" spans="1:6" ht="11.1" customHeight="1">
      <c r="A878" s="308"/>
      <c r="B878" s="331" t="s">
        <v>2024</v>
      </c>
      <c r="C878" s="332" t="s">
        <v>2025</v>
      </c>
      <c r="D878" s="333">
        <v>103.208</v>
      </c>
      <c r="E878" s="334"/>
      <c r="F878" s="334"/>
    </row>
    <row r="879" spans="1:6" ht="11.1" customHeight="1">
      <c r="A879" s="308"/>
      <c r="B879" s="331" t="s">
        <v>2026</v>
      </c>
      <c r="C879" s="332" t="s">
        <v>2025</v>
      </c>
      <c r="D879" s="333">
        <v>103.21</v>
      </c>
      <c r="E879" s="334"/>
      <c r="F879" s="334"/>
    </row>
    <row r="880" spans="1:6" ht="11.1" customHeight="1">
      <c r="A880" s="308"/>
      <c r="B880" s="331" t="s">
        <v>2027</v>
      </c>
      <c r="C880" s="332" t="s">
        <v>2028</v>
      </c>
      <c r="D880" s="333">
        <v>115.28439999999999</v>
      </c>
      <c r="E880" s="334"/>
      <c r="F880" s="334"/>
    </row>
    <row r="881" spans="1:6" ht="11.1" customHeight="1">
      <c r="A881" s="308"/>
      <c r="B881" s="331" t="s">
        <v>2029</v>
      </c>
      <c r="C881" s="332" t="s">
        <v>2030</v>
      </c>
      <c r="D881" s="333">
        <v>119.75319999999999</v>
      </c>
      <c r="E881" s="334"/>
      <c r="F881" s="334"/>
    </row>
    <row r="882" spans="1:6" ht="11.1" customHeight="1">
      <c r="A882" s="308"/>
      <c r="B882" s="331" t="s">
        <v>2031</v>
      </c>
      <c r="C882" s="332" t="s">
        <v>2032</v>
      </c>
      <c r="D882" s="333">
        <v>63.425040000000003</v>
      </c>
      <c r="E882" s="334"/>
      <c r="F882" s="334"/>
    </row>
    <row r="883" spans="1:6" ht="11.1" customHeight="1">
      <c r="A883" s="308"/>
      <c r="B883" s="331" t="s">
        <v>2033</v>
      </c>
      <c r="C883" s="332" t="s">
        <v>2032</v>
      </c>
      <c r="D883" s="333">
        <v>63.43</v>
      </c>
      <c r="E883" s="334"/>
      <c r="F883" s="334"/>
    </row>
    <row r="884" spans="1:6" ht="11.1" customHeight="1">
      <c r="A884" s="308"/>
      <c r="B884" s="331" t="s">
        <v>2034</v>
      </c>
      <c r="C884" s="332" t="s">
        <v>2030</v>
      </c>
      <c r="D884" s="333">
        <v>119.75319999999999</v>
      </c>
      <c r="E884" s="334"/>
      <c r="F884" s="334"/>
    </row>
    <row r="885" spans="1:6" ht="11.1" customHeight="1">
      <c r="A885" s="308"/>
      <c r="B885" s="331" t="s">
        <v>2035</v>
      </c>
      <c r="C885" s="332" t="s">
        <v>2036</v>
      </c>
      <c r="D885" s="333">
        <v>128.21199999999999</v>
      </c>
      <c r="E885" s="334"/>
      <c r="F885" s="334"/>
    </row>
    <row r="886" spans="1:6" ht="11.1" customHeight="1">
      <c r="A886" s="308"/>
      <c r="B886" s="331" t="s">
        <v>2037</v>
      </c>
      <c r="C886" s="332" t="s">
        <v>2038</v>
      </c>
      <c r="D886" s="333">
        <v>211.41679999999999</v>
      </c>
      <c r="E886" s="334"/>
      <c r="F886" s="334"/>
    </row>
    <row r="887" spans="1:6" ht="11.1" customHeight="1">
      <c r="A887" s="308"/>
      <c r="B887" s="331" t="s">
        <v>2039</v>
      </c>
      <c r="C887" s="332" t="s">
        <v>2040</v>
      </c>
      <c r="D887" s="333">
        <v>158.05719999999999</v>
      </c>
      <c r="E887" s="334"/>
      <c r="F887" s="334"/>
    </row>
    <row r="888" spans="1:6" ht="11.1" customHeight="1">
      <c r="A888" s="308"/>
      <c r="B888" s="331" t="s">
        <v>2041</v>
      </c>
      <c r="C888" s="332" t="s">
        <v>2040</v>
      </c>
      <c r="D888" s="333">
        <v>158.05719999999999</v>
      </c>
      <c r="E888" s="334"/>
      <c r="F888" s="334"/>
    </row>
    <row r="889" spans="1:6" ht="11.1" customHeight="1">
      <c r="A889" s="308"/>
      <c r="B889" s="331" t="s">
        <v>2042</v>
      </c>
      <c r="C889" s="332" t="s">
        <v>2043</v>
      </c>
      <c r="D889" s="333">
        <v>127.99919999999999</v>
      </c>
      <c r="E889" s="334"/>
      <c r="F889" s="334"/>
    </row>
    <row r="890" spans="1:6" ht="11.1" customHeight="1">
      <c r="A890" s="308"/>
      <c r="B890" s="331" t="s">
        <v>2044</v>
      </c>
      <c r="C890" s="332" t="s">
        <v>2045</v>
      </c>
      <c r="D890" s="333">
        <v>135.74511999999999</v>
      </c>
      <c r="E890" s="334"/>
      <c r="F890" s="334"/>
    </row>
    <row r="891" spans="1:6" ht="11.1" customHeight="1">
      <c r="A891" s="308"/>
      <c r="B891" s="331" t="s">
        <v>2046</v>
      </c>
      <c r="C891" s="332" t="s">
        <v>2047</v>
      </c>
      <c r="D891" s="333">
        <v>188.43439999999998</v>
      </c>
      <c r="E891" s="334"/>
      <c r="F891" s="334"/>
    </row>
    <row r="892" spans="1:6" ht="11.1" customHeight="1">
      <c r="A892" s="308"/>
      <c r="B892" s="331" t="s">
        <v>2048</v>
      </c>
      <c r="C892" s="332" t="s">
        <v>2049</v>
      </c>
      <c r="D892" s="333">
        <v>197.21239999999997</v>
      </c>
      <c r="E892" s="334"/>
      <c r="F892" s="334"/>
    </row>
    <row r="893" spans="1:6" ht="11.1" customHeight="1">
      <c r="A893" s="308"/>
      <c r="B893" s="311"/>
      <c r="C893" s="310"/>
      <c r="D893" s="311"/>
      <c r="E893" s="334"/>
      <c r="F893" s="334"/>
    </row>
    <row r="894" spans="1:6" ht="11.1" customHeight="1">
      <c r="A894" s="308"/>
      <c r="B894" s="311"/>
      <c r="C894" s="310"/>
      <c r="D894" s="311"/>
      <c r="E894" s="334"/>
      <c r="F894" s="334"/>
    </row>
    <row r="895" spans="1:6" ht="11.1" customHeight="1" thickBot="1">
      <c r="A895" s="308"/>
      <c r="B895" s="324" t="s">
        <v>1550</v>
      </c>
      <c r="C895" s="324"/>
      <c r="D895" s="324"/>
      <c r="E895" s="334"/>
      <c r="F895" s="334"/>
    </row>
    <row r="896" spans="1:6" ht="11.1" customHeight="1" thickBot="1">
      <c r="A896" s="308"/>
      <c r="B896" s="327" t="s">
        <v>317</v>
      </c>
      <c r="C896" s="328" t="s">
        <v>177</v>
      </c>
      <c r="D896" s="329" t="s">
        <v>612</v>
      </c>
      <c r="E896" s="334"/>
      <c r="F896" s="334"/>
    </row>
    <row r="897" spans="1:6" ht="11.1" customHeight="1">
      <c r="A897" s="308"/>
      <c r="B897" s="331" t="s">
        <v>2050</v>
      </c>
      <c r="C897" s="332" t="s">
        <v>2051</v>
      </c>
      <c r="D897" s="333">
        <v>104.538</v>
      </c>
      <c r="E897" s="334"/>
      <c r="F897" s="334"/>
    </row>
    <row r="898" spans="1:6" ht="11.1" customHeight="1">
      <c r="A898" s="308"/>
      <c r="B898" s="331" t="s">
        <v>2052</v>
      </c>
      <c r="C898" s="332" t="s">
        <v>2053</v>
      </c>
      <c r="D898" s="333">
        <v>117.25280000000001</v>
      </c>
      <c r="E898" s="334"/>
      <c r="F898" s="334"/>
    </row>
    <row r="899" spans="1:6" ht="11.1" customHeight="1">
      <c r="A899" s="326"/>
      <c r="B899" s="331" t="s">
        <v>2054</v>
      </c>
      <c r="C899" s="332" t="s">
        <v>2055</v>
      </c>
      <c r="D899" s="333">
        <v>132.17007999999998</v>
      </c>
      <c r="E899" s="334"/>
      <c r="F899" s="334"/>
    </row>
    <row r="900" spans="1:6" ht="11.1" customHeight="1">
      <c r="A900" s="308"/>
      <c r="B900" s="331" t="s">
        <v>2056</v>
      </c>
      <c r="C900" s="332" t="s">
        <v>2057</v>
      </c>
      <c r="D900" s="333">
        <v>152.3116</v>
      </c>
      <c r="E900" s="334"/>
      <c r="F900" s="334"/>
    </row>
    <row r="901" spans="1:6" ht="11.1" customHeight="1">
      <c r="A901" s="308"/>
      <c r="B901" s="331" t="s">
        <v>2058</v>
      </c>
      <c r="C901" s="332" t="s">
        <v>2059</v>
      </c>
      <c r="D901" s="333">
        <v>160.83423999999997</v>
      </c>
      <c r="E901" s="334"/>
      <c r="F901" s="334"/>
    </row>
    <row r="902" spans="1:6" ht="11.1" customHeight="1">
      <c r="A902" s="308"/>
      <c r="B902" s="331" t="s">
        <v>2060</v>
      </c>
      <c r="C902" s="332" t="s">
        <v>2061</v>
      </c>
      <c r="D902" s="333">
        <v>204.75615999999999</v>
      </c>
      <c r="E902" s="334"/>
      <c r="F902" s="334"/>
    </row>
    <row r="903" spans="1:6" ht="11.1" customHeight="1">
      <c r="A903" s="308"/>
      <c r="B903" s="331" t="s">
        <v>2062</v>
      </c>
      <c r="C903" s="332" t="s">
        <v>2063</v>
      </c>
      <c r="D903" s="333">
        <v>264.56360000000001</v>
      </c>
      <c r="E903" s="334"/>
      <c r="F903" s="334"/>
    </row>
    <row r="904" spans="1:6" ht="11.1" customHeight="1">
      <c r="A904" s="308"/>
      <c r="B904" s="331" t="s">
        <v>2064</v>
      </c>
      <c r="C904" s="332" t="s">
        <v>2065</v>
      </c>
      <c r="D904" s="333">
        <v>346.11919999999998</v>
      </c>
      <c r="E904" s="334"/>
      <c r="F904" s="334"/>
    </row>
    <row r="905" spans="1:6" ht="11.1" customHeight="1">
      <c r="A905" s="308"/>
      <c r="B905" s="331" t="s">
        <v>2066</v>
      </c>
      <c r="C905" s="332" t="s">
        <v>2067</v>
      </c>
      <c r="D905" s="333">
        <v>388.67919999999998</v>
      </c>
      <c r="E905" s="334"/>
      <c r="F905" s="334"/>
    </row>
    <row r="906" spans="1:6" ht="11.1" customHeight="1">
      <c r="A906" s="308"/>
      <c r="B906" s="331" t="s">
        <v>2068</v>
      </c>
      <c r="C906" s="332" t="s">
        <v>2069</v>
      </c>
      <c r="D906" s="333">
        <v>487.48224000000005</v>
      </c>
      <c r="E906" s="334"/>
      <c r="F906" s="334"/>
    </row>
    <row r="907" spans="1:6" ht="11.1" customHeight="1">
      <c r="A907" s="308"/>
      <c r="B907" s="331" t="s">
        <v>2070</v>
      </c>
      <c r="C907" s="332" t="s">
        <v>2071</v>
      </c>
      <c r="D907" s="333">
        <v>567.75040000000001</v>
      </c>
      <c r="E907" s="334"/>
      <c r="F907" s="334"/>
    </row>
    <row r="908" spans="1:6" ht="11.1" customHeight="1">
      <c r="A908" s="308"/>
      <c r="B908" s="331" t="s">
        <v>2072</v>
      </c>
      <c r="C908" s="332" t="s">
        <v>2073</v>
      </c>
      <c r="D908" s="333">
        <v>423.47199999999998</v>
      </c>
      <c r="E908" s="334"/>
      <c r="F908" s="334"/>
    </row>
    <row r="909" spans="1:6" ht="11.1" customHeight="1">
      <c r="A909" s="308"/>
      <c r="B909" s="331" t="s">
        <v>2074</v>
      </c>
      <c r="C909" s="332" t="s">
        <v>2075</v>
      </c>
      <c r="D909" s="333">
        <v>496.78159999999997</v>
      </c>
      <c r="E909" s="334"/>
      <c r="F909" s="334"/>
    </row>
    <row r="910" spans="1:6" ht="11.1" customHeight="1">
      <c r="A910" s="308"/>
      <c r="B910" s="331" t="s">
        <v>2076</v>
      </c>
      <c r="C910" s="332" t="s">
        <v>2077</v>
      </c>
      <c r="D910" s="333">
        <v>49.561119999999995</v>
      </c>
      <c r="E910" s="334"/>
      <c r="F910" s="334"/>
    </row>
    <row r="911" spans="1:6" ht="11.1" customHeight="1">
      <c r="A911" s="308"/>
      <c r="B911" s="331" t="s">
        <v>2078</v>
      </c>
      <c r="C911" s="332" t="s">
        <v>2079</v>
      </c>
      <c r="D911" s="333">
        <v>55.12</v>
      </c>
      <c r="E911" s="334"/>
      <c r="F911" s="334"/>
    </row>
    <row r="912" spans="1:6" ht="11.1" customHeight="1">
      <c r="A912" s="308"/>
      <c r="B912" s="331" t="s">
        <v>2080</v>
      </c>
      <c r="C912" s="332" t="s">
        <v>2081</v>
      </c>
      <c r="D912" s="333">
        <v>60.115999999999993</v>
      </c>
      <c r="E912" s="334"/>
      <c r="F912" s="334"/>
    </row>
    <row r="913" spans="1:6" ht="11.1" customHeight="1">
      <c r="A913" s="308"/>
      <c r="B913" s="331" t="s">
        <v>2082</v>
      </c>
      <c r="C913" s="332" t="s">
        <v>2083</v>
      </c>
      <c r="D913" s="333">
        <v>64.209999999999994</v>
      </c>
      <c r="E913" s="334"/>
      <c r="F913" s="334"/>
    </row>
    <row r="914" spans="1:6" ht="11.1" customHeight="1">
      <c r="A914" s="308"/>
      <c r="B914" s="331" t="s">
        <v>2084</v>
      </c>
      <c r="C914" s="332" t="s">
        <v>2083</v>
      </c>
      <c r="D914" s="333">
        <v>64.212400000000002</v>
      </c>
      <c r="E914" s="334"/>
      <c r="F914" s="334"/>
    </row>
    <row r="915" spans="1:6" ht="11.1" customHeight="1">
      <c r="A915" s="308"/>
      <c r="B915" s="331" t="s">
        <v>2085</v>
      </c>
      <c r="C915" s="332" t="s">
        <v>2086</v>
      </c>
      <c r="D915" s="333">
        <v>82.194000000000003</v>
      </c>
      <c r="E915" s="334"/>
      <c r="F915" s="334"/>
    </row>
    <row r="916" spans="1:6" ht="11.1" customHeight="1">
      <c r="A916" s="308"/>
      <c r="B916" s="331" t="s">
        <v>2087</v>
      </c>
      <c r="C916" s="332" t="s">
        <v>2088</v>
      </c>
      <c r="D916" s="333">
        <v>94.674720000000008</v>
      </c>
      <c r="E916" s="334"/>
      <c r="F916" s="334"/>
    </row>
    <row r="917" spans="1:6" ht="11.1" customHeight="1">
      <c r="A917" s="308"/>
      <c r="B917" s="331" t="s">
        <v>2089</v>
      </c>
      <c r="C917" s="332" t="s">
        <v>2090</v>
      </c>
      <c r="D917" s="333">
        <v>112.7308</v>
      </c>
      <c r="E917" s="334"/>
      <c r="F917" s="334"/>
    </row>
    <row r="918" spans="1:6" ht="11.1" customHeight="1">
      <c r="A918" s="308"/>
      <c r="B918" s="331" t="s">
        <v>2091</v>
      </c>
      <c r="C918" s="332" t="s">
        <v>2092</v>
      </c>
      <c r="D918" s="333">
        <v>83.268640000000005</v>
      </c>
      <c r="E918" s="334"/>
      <c r="F918" s="334"/>
    </row>
    <row r="919" spans="1:6" ht="11.1" customHeight="1">
      <c r="A919" s="308"/>
      <c r="B919" s="331" t="s">
        <v>2093</v>
      </c>
      <c r="C919" s="332" t="s">
        <v>2094</v>
      </c>
      <c r="D919" s="333">
        <v>92.461600000000004</v>
      </c>
      <c r="E919" s="334"/>
      <c r="F919" s="334"/>
    </row>
    <row r="920" spans="1:6" ht="11.1" customHeight="1">
      <c r="A920" s="308"/>
      <c r="B920" s="331" t="s">
        <v>2095</v>
      </c>
      <c r="C920" s="332" t="s">
        <v>2096</v>
      </c>
      <c r="D920" s="333">
        <v>139.01</v>
      </c>
      <c r="E920" s="334"/>
      <c r="F920" s="334"/>
    </row>
    <row r="921" spans="1:6" ht="11.1" customHeight="1">
      <c r="A921" s="308"/>
      <c r="B921" s="331" t="s">
        <v>2097</v>
      </c>
      <c r="C921" s="332" t="s">
        <v>2098</v>
      </c>
      <c r="D921" s="333">
        <v>139.01160000000002</v>
      </c>
      <c r="E921" s="334"/>
      <c r="F921" s="334"/>
    </row>
    <row r="922" spans="1:6" ht="11.1" customHeight="1">
      <c r="A922" s="308"/>
      <c r="B922" s="331" t="s">
        <v>2099</v>
      </c>
      <c r="C922" s="332" t="s">
        <v>2100</v>
      </c>
      <c r="D922" s="333">
        <v>96.770799999999994</v>
      </c>
      <c r="E922" s="334"/>
      <c r="F922" s="334"/>
    </row>
    <row r="923" spans="1:6" ht="11.1" customHeight="1">
      <c r="A923" s="308"/>
      <c r="B923" s="331" t="s">
        <v>2101</v>
      </c>
      <c r="C923" s="332" t="s">
        <v>2102</v>
      </c>
      <c r="D923" s="333">
        <v>162.65368000000001</v>
      </c>
      <c r="E923" s="334"/>
      <c r="F923" s="334"/>
    </row>
    <row r="924" spans="1:6" ht="11.1" customHeight="1">
      <c r="A924" s="308"/>
      <c r="B924" s="331" t="s">
        <v>2103</v>
      </c>
      <c r="C924" s="332" t="s">
        <v>2104</v>
      </c>
      <c r="D924" s="333">
        <v>162.65368000000001</v>
      </c>
      <c r="E924" s="334"/>
      <c r="F924" s="334"/>
    </row>
    <row r="925" spans="1:6" ht="11.1" customHeight="1">
      <c r="A925" s="308"/>
      <c r="B925" s="331" t="s">
        <v>2105</v>
      </c>
      <c r="C925" s="332" t="s">
        <v>2106</v>
      </c>
      <c r="D925" s="333">
        <v>109.00680000000001</v>
      </c>
      <c r="E925" s="334"/>
      <c r="F925" s="334"/>
    </row>
    <row r="926" spans="1:6" ht="11.1" customHeight="1">
      <c r="A926" s="308"/>
      <c r="B926" s="331" t="s">
        <v>2107</v>
      </c>
      <c r="C926" s="332" t="s">
        <v>2108</v>
      </c>
      <c r="D926" s="333">
        <v>185.4</v>
      </c>
      <c r="E926" s="334"/>
      <c r="F926" s="334"/>
    </row>
    <row r="927" spans="1:6" ht="11.1" customHeight="1">
      <c r="A927" s="308"/>
      <c r="B927" s="331" t="s">
        <v>2109</v>
      </c>
      <c r="C927" s="332" t="s">
        <v>2108</v>
      </c>
      <c r="D927" s="333">
        <v>185.4</v>
      </c>
      <c r="E927" s="334"/>
      <c r="F927" s="334"/>
    </row>
    <row r="928" spans="1:6" ht="11.1" customHeight="1">
      <c r="A928" s="308"/>
      <c r="B928" s="331" t="s">
        <v>2110</v>
      </c>
      <c r="C928" s="332" t="s">
        <v>2111</v>
      </c>
      <c r="D928" s="333">
        <v>185.40199999999999</v>
      </c>
      <c r="E928" s="334"/>
      <c r="F928" s="334"/>
    </row>
    <row r="929" spans="1:6" ht="11.1" customHeight="1">
      <c r="A929" s="308"/>
      <c r="B929" s="331" t="s">
        <v>2112</v>
      </c>
      <c r="C929" s="332" t="s">
        <v>2113</v>
      </c>
      <c r="D929" s="333">
        <v>122.892</v>
      </c>
      <c r="E929" s="334"/>
      <c r="F929" s="334"/>
    </row>
    <row r="930" spans="1:6" ht="11.1" customHeight="1">
      <c r="A930" s="308"/>
      <c r="B930" s="331" t="s">
        <v>2114</v>
      </c>
      <c r="C930" s="332" t="s">
        <v>2115</v>
      </c>
      <c r="D930" s="333">
        <v>210.47</v>
      </c>
      <c r="E930" s="334"/>
      <c r="F930" s="334"/>
    </row>
    <row r="931" spans="1:6" ht="11.1" customHeight="1">
      <c r="A931" s="308"/>
      <c r="B931" s="331" t="s">
        <v>2116</v>
      </c>
      <c r="C931" s="332" t="s">
        <v>2117</v>
      </c>
      <c r="D931" s="333">
        <v>210.46983999999998</v>
      </c>
      <c r="E931" s="334"/>
      <c r="F931" s="334"/>
    </row>
    <row r="932" spans="1:6" ht="11.1" customHeight="1">
      <c r="A932" s="308"/>
      <c r="B932" s="331" t="s">
        <v>2118</v>
      </c>
      <c r="C932" s="332" t="s">
        <v>2119</v>
      </c>
      <c r="D932" s="333">
        <v>147.52360000000002</v>
      </c>
      <c r="E932" s="334"/>
      <c r="F932" s="334"/>
    </row>
    <row r="933" spans="1:6" ht="11.1" customHeight="1">
      <c r="A933" s="308"/>
      <c r="B933" s="331" t="s">
        <v>2120</v>
      </c>
      <c r="C933" s="332" t="s">
        <v>2121</v>
      </c>
      <c r="D933" s="333">
        <v>318.83</v>
      </c>
      <c r="E933" s="334"/>
      <c r="F933" s="334"/>
    </row>
    <row r="934" spans="1:6" ht="11.1" customHeight="1">
      <c r="A934" s="308"/>
      <c r="B934" s="331" t="s">
        <v>2122</v>
      </c>
      <c r="C934" s="332" t="s">
        <v>2121</v>
      </c>
      <c r="D934" s="333">
        <v>318.83</v>
      </c>
      <c r="E934" s="334"/>
      <c r="F934" s="334"/>
    </row>
    <row r="935" spans="1:6" ht="11.1" customHeight="1">
      <c r="A935" s="308"/>
      <c r="B935" s="331" t="s">
        <v>2123</v>
      </c>
      <c r="C935" s="332" t="s">
        <v>2124</v>
      </c>
      <c r="D935" s="333">
        <v>318.82759999999996</v>
      </c>
      <c r="E935" s="334"/>
      <c r="F935" s="334"/>
    </row>
    <row r="936" spans="1:6" ht="11.1" customHeight="1">
      <c r="A936" s="308"/>
      <c r="B936" s="331" t="s">
        <v>2125</v>
      </c>
      <c r="C936" s="332" t="s">
        <v>2126</v>
      </c>
      <c r="D936" s="333">
        <v>196.41439999999997</v>
      </c>
      <c r="E936" s="334"/>
      <c r="F936" s="334"/>
    </row>
    <row r="937" spans="1:6" ht="11.1" customHeight="1">
      <c r="A937" s="308"/>
      <c r="B937" s="331" t="s">
        <v>2127</v>
      </c>
      <c r="C937" s="332" t="s">
        <v>2128</v>
      </c>
      <c r="D937" s="333">
        <v>399.90440000000001</v>
      </c>
      <c r="E937" s="334"/>
      <c r="F937" s="334"/>
    </row>
    <row r="938" spans="1:6" ht="11.1" customHeight="1">
      <c r="A938" s="308"/>
      <c r="B938" s="331" t="s">
        <v>2129</v>
      </c>
      <c r="C938" s="332" t="s">
        <v>2130</v>
      </c>
      <c r="D938" s="333">
        <v>245.62439999999998</v>
      </c>
      <c r="E938" s="334"/>
      <c r="F938" s="334"/>
    </row>
    <row r="939" spans="1:6" ht="11.1" customHeight="1">
      <c r="A939" s="308"/>
      <c r="B939" s="331" t="s">
        <v>2131</v>
      </c>
      <c r="C939" s="332" t="s">
        <v>2132</v>
      </c>
      <c r="D939" s="333">
        <v>495.02600000000001</v>
      </c>
      <c r="E939" s="334"/>
      <c r="F939" s="334"/>
    </row>
    <row r="940" spans="1:6" ht="11.1" customHeight="1">
      <c r="A940" s="308"/>
      <c r="B940" s="331" t="s">
        <v>2133</v>
      </c>
      <c r="C940" s="332" t="s">
        <v>2134</v>
      </c>
      <c r="D940" s="333">
        <v>362.23880000000003</v>
      </c>
      <c r="E940" s="334"/>
      <c r="F940" s="334"/>
    </row>
    <row r="941" spans="1:6" ht="11.1" customHeight="1">
      <c r="A941" s="308"/>
      <c r="B941" s="331" t="s">
        <v>2135</v>
      </c>
      <c r="C941" s="332" t="s">
        <v>2136</v>
      </c>
      <c r="D941" s="333">
        <v>605.6819999999999</v>
      </c>
      <c r="E941" s="334"/>
      <c r="F941" s="334"/>
    </row>
    <row r="942" spans="1:6" ht="11.1" customHeight="1">
      <c r="A942" s="308"/>
      <c r="B942" s="331" t="s">
        <v>2137</v>
      </c>
      <c r="C942" s="332" t="s">
        <v>2138</v>
      </c>
      <c r="D942" s="333">
        <v>423.63159999999999</v>
      </c>
      <c r="E942" s="334"/>
      <c r="F942" s="334"/>
    </row>
    <row r="943" spans="1:6" ht="11.1" customHeight="1">
      <c r="A943" s="308"/>
      <c r="B943" s="331" t="s">
        <v>2139</v>
      </c>
      <c r="C943" s="332" t="s">
        <v>2140</v>
      </c>
      <c r="D943" s="333">
        <v>815.50280000000009</v>
      </c>
      <c r="E943" s="334"/>
      <c r="F943" s="334"/>
    </row>
    <row r="944" spans="1:6" ht="11.1" customHeight="1">
      <c r="A944" s="308"/>
      <c r="B944" s="331" t="s">
        <v>2141</v>
      </c>
      <c r="C944" s="332" t="s">
        <v>2142</v>
      </c>
      <c r="D944" s="333">
        <v>542.74639999999999</v>
      </c>
      <c r="E944" s="334"/>
      <c r="F944" s="334"/>
    </row>
    <row r="945" spans="1:6" ht="11.1" customHeight="1">
      <c r="A945" s="308"/>
      <c r="B945" s="331" t="s">
        <v>2143</v>
      </c>
      <c r="C945" s="332" t="s">
        <v>2144</v>
      </c>
      <c r="D945" s="333">
        <v>956.64239999999995</v>
      </c>
      <c r="E945" s="334"/>
      <c r="F945" s="334"/>
    </row>
    <row r="946" spans="1:6" ht="11.1" customHeight="1">
      <c r="A946" s="308"/>
      <c r="B946" s="331" t="s">
        <v>2145</v>
      </c>
      <c r="C946" s="332" t="s">
        <v>2146</v>
      </c>
      <c r="D946" s="333">
        <v>680.00239999999997</v>
      </c>
      <c r="E946" s="334"/>
      <c r="F946" s="334"/>
    </row>
    <row r="947" spans="1:6" ht="11.1" customHeight="1">
      <c r="A947" s="308"/>
      <c r="B947" s="331" t="s">
        <v>2147</v>
      </c>
      <c r="C947" s="332" t="s">
        <v>2148</v>
      </c>
      <c r="D947" s="333">
        <v>755.44</v>
      </c>
      <c r="E947" s="334"/>
      <c r="F947" s="334"/>
    </row>
    <row r="948" spans="1:6" ht="11.1" customHeight="1">
      <c r="A948" s="308"/>
      <c r="B948" s="331" t="s">
        <v>2149</v>
      </c>
      <c r="C948" s="332" t="s">
        <v>2150</v>
      </c>
      <c r="D948" s="333">
        <v>1037.4000000000001</v>
      </c>
      <c r="E948" s="334"/>
      <c r="F948" s="334"/>
    </row>
    <row r="949" spans="1:6" ht="11.1" customHeight="1">
      <c r="A949" s="308"/>
      <c r="B949" s="331" t="s">
        <v>2151</v>
      </c>
      <c r="C949" s="332" t="s">
        <v>2152</v>
      </c>
      <c r="D949" s="333">
        <v>648.774</v>
      </c>
      <c r="E949" s="334"/>
      <c r="F949" s="334"/>
    </row>
    <row r="950" spans="1:6" ht="11.1" customHeight="1">
      <c r="A950" s="308"/>
      <c r="B950" s="331" t="s">
        <v>2153</v>
      </c>
      <c r="C950" s="332" t="s">
        <v>2154</v>
      </c>
      <c r="D950" s="333">
        <v>1276.5871999999999</v>
      </c>
      <c r="E950" s="334"/>
      <c r="F950" s="334"/>
    </row>
    <row r="951" spans="1:6" ht="11.1" customHeight="1">
      <c r="A951" s="308"/>
      <c r="B951" s="331" t="s">
        <v>2155</v>
      </c>
      <c r="C951" s="332" t="s">
        <v>2156</v>
      </c>
      <c r="D951" s="333">
        <v>874.79952000000003</v>
      </c>
      <c r="E951" s="334"/>
      <c r="F951" s="334"/>
    </row>
    <row r="952" spans="1:6" ht="11.1" customHeight="1">
      <c r="A952" s="308"/>
      <c r="B952" s="331" t="s">
        <v>2157</v>
      </c>
      <c r="C952" s="332" t="s">
        <v>2158</v>
      </c>
      <c r="D952" s="333">
        <v>1542.5871999999999</v>
      </c>
      <c r="E952" s="334"/>
      <c r="F952" s="334"/>
    </row>
    <row r="953" spans="1:6" ht="11.1" customHeight="1">
      <c r="A953" s="308"/>
      <c r="B953" s="311"/>
      <c r="C953" s="310"/>
      <c r="D953" s="311"/>
      <c r="E953" s="334"/>
      <c r="F953" s="334"/>
    </row>
    <row r="954" spans="1:6" ht="11.1" customHeight="1">
      <c r="A954" s="308"/>
      <c r="B954" s="311"/>
      <c r="C954" s="310"/>
      <c r="D954" s="311"/>
      <c r="E954" s="334"/>
      <c r="F954" s="334"/>
    </row>
    <row r="955" spans="1:6" ht="11.1" customHeight="1" thickBot="1">
      <c r="A955" s="308"/>
      <c r="B955" s="324" t="s">
        <v>1591</v>
      </c>
      <c r="C955" s="324"/>
      <c r="D955" s="324"/>
      <c r="E955" s="334"/>
      <c r="F955" s="334"/>
    </row>
    <row r="956" spans="1:6" ht="11.1" customHeight="1" thickBot="1">
      <c r="A956" s="308"/>
      <c r="B956" s="327" t="s">
        <v>317</v>
      </c>
      <c r="C956" s="328" t="s">
        <v>177</v>
      </c>
      <c r="D956" s="329" t="s">
        <v>612</v>
      </c>
      <c r="E956" s="334"/>
      <c r="F956" s="334"/>
    </row>
    <row r="957" spans="1:6" ht="11.1" customHeight="1">
      <c r="A957" s="308"/>
      <c r="B957" s="331" t="s">
        <v>2159</v>
      </c>
      <c r="C957" s="332" t="s">
        <v>2160</v>
      </c>
      <c r="D957" s="333">
        <v>32.505199999999995</v>
      </c>
      <c r="E957" s="334"/>
      <c r="F957" s="334"/>
    </row>
    <row r="958" spans="1:6" ht="11.1" customHeight="1">
      <c r="A958" s="308"/>
      <c r="B958" s="331" t="s">
        <v>2161</v>
      </c>
      <c r="C958" s="332" t="s">
        <v>2162</v>
      </c>
      <c r="D958" s="333">
        <v>41.719439999999999</v>
      </c>
      <c r="E958" s="334"/>
      <c r="F958" s="334"/>
    </row>
    <row r="959" spans="1:6" ht="11.1" customHeight="1">
      <c r="A959" s="326"/>
      <c r="B959" s="331" t="s">
        <v>2163</v>
      </c>
      <c r="C959" s="332" t="s">
        <v>2164</v>
      </c>
      <c r="D959" s="333">
        <v>61.046999999999997</v>
      </c>
      <c r="E959" s="334"/>
      <c r="F959" s="334"/>
    </row>
    <row r="960" spans="1:6" ht="11.1" customHeight="1">
      <c r="A960" s="326"/>
      <c r="B960" s="331" t="s">
        <v>2165</v>
      </c>
      <c r="C960" s="332" t="s">
        <v>2166</v>
      </c>
      <c r="D960" s="333">
        <v>73.886250000000004</v>
      </c>
      <c r="E960" s="334"/>
      <c r="F960" s="334"/>
    </row>
    <row r="961" spans="1:6" ht="11.1" customHeight="1">
      <c r="A961" s="326"/>
      <c r="B961" s="331" t="s">
        <v>2167</v>
      </c>
      <c r="C961" s="332" t="s">
        <v>2168</v>
      </c>
      <c r="D961" s="333">
        <v>43.091999999999999</v>
      </c>
      <c r="E961" s="334"/>
      <c r="F961" s="334"/>
    </row>
    <row r="962" spans="1:6" ht="11.1" customHeight="1">
      <c r="A962" s="326"/>
      <c r="B962" s="331" t="s">
        <v>2169</v>
      </c>
      <c r="C962" s="332" t="s">
        <v>2170</v>
      </c>
      <c r="D962" s="333">
        <v>49.529199999999996</v>
      </c>
      <c r="E962" s="334"/>
      <c r="F962" s="334"/>
    </row>
    <row r="963" spans="1:6" ht="11.1" customHeight="1">
      <c r="A963" s="308"/>
      <c r="B963" s="331" t="s">
        <v>2171</v>
      </c>
      <c r="C963" s="332" t="s">
        <v>2172</v>
      </c>
      <c r="D963" s="333">
        <v>41.43</v>
      </c>
      <c r="E963" s="334"/>
      <c r="F963" s="334"/>
    </row>
    <row r="964" spans="1:6" ht="11.1" customHeight="1">
      <c r="A964" s="308"/>
      <c r="B964" s="331" t="s">
        <v>2173</v>
      </c>
      <c r="C964" s="332" t="s">
        <v>2172</v>
      </c>
      <c r="D964" s="333">
        <v>41.432159999999996</v>
      </c>
      <c r="E964" s="334"/>
      <c r="F964" s="334"/>
    </row>
    <row r="965" spans="1:6" ht="11.1" customHeight="1">
      <c r="A965" s="308"/>
      <c r="B965" s="331" t="s">
        <v>2174</v>
      </c>
      <c r="C965" s="332" t="s">
        <v>2175</v>
      </c>
      <c r="D965" s="333">
        <v>54.136320000000005</v>
      </c>
      <c r="E965" s="334"/>
      <c r="F965" s="334"/>
    </row>
    <row r="966" spans="1:6" ht="11.1" customHeight="1">
      <c r="A966" s="308"/>
      <c r="B966" s="331" t="s">
        <v>2176</v>
      </c>
      <c r="C966" s="332" t="s">
        <v>2177</v>
      </c>
      <c r="D966" s="333">
        <v>78.6828</v>
      </c>
      <c r="E966" s="334"/>
      <c r="F966" s="334"/>
    </row>
    <row r="967" spans="1:6" ht="11.1" customHeight="1">
      <c r="A967" s="308"/>
      <c r="B967" s="331" t="s">
        <v>2178</v>
      </c>
      <c r="C967" s="332" t="s">
        <v>2179</v>
      </c>
      <c r="D967" s="333">
        <v>46.518079999999991</v>
      </c>
      <c r="E967" s="334"/>
      <c r="F967" s="334"/>
    </row>
    <row r="968" spans="1:6" ht="11.1" customHeight="1">
      <c r="A968" s="308"/>
      <c r="B968" s="331" t="s">
        <v>2180</v>
      </c>
      <c r="C968" s="332" t="s">
        <v>2181</v>
      </c>
      <c r="D968" s="333">
        <v>61.445999999999998</v>
      </c>
      <c r="E968" s="334"/>
      <c r="F968" s="334"/>
    </row>
    <row r="969" spans="1:6" ht="11.1" customHeight="1">
      <c r="A969" s="308"/>
      <c r="B969" s="331" t="s">
        <v>2182</v>
      </c>
      <c r="C969" s="332" t="s">
        <v>2183</v>
      </c>
      <c r="D969" s="333">
        <v>90.892199999999988</v>
      </c>
      <c r="E969" s="334"/>
      <c r="F969" s="334"/>
    </row>
    <row r="970" spans="1:6" ht="11.1" customHeight="1">
      <c r="A970" s="308"/>
      <c r="B970" s="331" t="s">
        <v>2184</v>
      </c>
      <c r="C970" s="332" t="s">
        <v>2185</v>
      </c>
      <c r="D970" s="333">
        <v>103.29539999999999</v>
      </c>
      <c r="E970" s="334"/>
      <c r="F970" s="334"/>
    </row>
    <row r="971" spans="1:6" ht="11.1" customHeight="1">
      <c r="A971" s="308"/>
      <c r="B971" s="331" t="s">
        <v>2186</v>
      </c>
      <c r="C971" s="332" t="s">
        <v>2185</v>
      </c>
      <c r="D971" s="333">
        <v>103.3</v>
      </c>
      <c r="E971" s="334"/>
      <c r="F971" s="334"/>
    </row>
    <row r="972" spans="1:6" ht="11.1" customHeight="1">
      <c r="A972" s="308"/>
      <c r="B972" s="331" t="s">
        <v>2187</v>
      </c>
      <c r="C972" s="332" t="s">
        <v>2188</v>
      </c>
      <c r="D972" s="333">
        <v>52.31</v>
      </c>
      <c r="E972" s="334"/>
      <c r="F972" s="334"/>
    </row>
    <row r="973" spans="1:6" ht="11.1" customHeight="1">
      <c r="A973" s="308"/>
      <c r="B973" s="331" t="s">
        <v>2189</v>
      </c>
      <c r="C973" s="332" t="s">
        <v>2188</v>
      </c>
      <c r="D973" s="333">
        <v>52.306239999999988</v>
      </c>
      <c r="E973" s="334"/>
      <c r="F973" s="334"/>
    </row>
    <row r="974" spans="1:6" ht="11.1" customHeight="1">
      <c r="A974" s="308"/>
      <c r="B974" s="331" t="s">
        <v>2190</v>
      </c>
      <c r="C974" s="332" t="s">
        <v>2191</v>
      </c>
      <c r="D974" s="333">
        <v>69.564319999999995</v>
      </c>
      <c r="E974" s="334"/>
      <c r="F974" s="334"/>
    </row>
    <row r="975" spans="1:6" ht="11.1" customHeight="1">
      <c r="A975" s="308"/>
      <c r="B975" s="331" t="s">
        <v>2192</v>
      </c>
      <c r="C975" s="332" t="s">
        <v>2193</v>
      </c>
      <c r="D975" s="333">
        <v>116.66759999999999</v>
      </c>
      <c r="E975" s="334"/>
      <c r="F975" s="334"/>
    </row>
    <row r="976" spans="1:6" ht="11.1" customHeight="1">
      <c r="A976" s="308"/>
      <c r="B976" s="331" t="s">
        <v>2194</v>
      </c>
      <c r="C976" s="332" t="s">
        <v>2195</v>
      </c>
      <c r="D976" s="333">
        <v>57.796479999999995</v>
      </c>
      <c r="E976" s="334"/>
      <c r="F976" s="334"/>
    </row>
    <row r="977" spans="1:6" ht="11.1" customHeight="1">
      <c r="A977" s="308"/>
      <c r="B977" s="331" t="s">
        <v>2196</v>
      </c>
      <c r="C977" s="332" t="s">
        <v>2197</v>
      </c>
      <c r="D977" s="333">
        <v>77.650720000000007</v>
      </c>
      <c r="E977" s="334"/>
      <c r="F977" s="334"/>
    </row>
    <row r="978" spans="1:6" ht="11.1" customHeight="1">
      <c r="A978" s="308"/>
      <c r="B978" s="331" t="s">
        <v>2198</v>
      </c>
      <c r="C978" s="332" t="s">
        <v>2199</v>
      </c>
      <c r="D978" s="333">
        <v>140.98949999999999</v>
      </c>
      <c r="E978" s="334"/>
      <c r="F978" s="334"/>
    </row>
    <row r="979" spans="1:6" ht="11.1" customHeight="1">
      <c r="A979" s="308"/>
      <c r="B979" s="331" t="s">
        <v>2200</v>
      </c>
      <c r="C979" s="332" t="s">
        <v>2201</v>
      </c>
      <c r="D979" s="333">
        <v>68.989760000000004</v>
      </c>
      <c r="E979" s="334"/>
      <c r="F979" s="334"/>
    </row>
    <row r="980" spans="1:6" ht="11.1" customHeight="1">
      <c r="A980" s="308"/>
      <c r="B980" s="331" t="s">
        <v>2202</v>
      </c>
      <c r="C980" s="332" t="s">
        <v>2203</v>
      </c>
      <c r="D980" s="333">
        <v>92.972319999999996</v>
      </c>
      <c r="E980" s="334"/>
      <c r="F980" s="334"/>
    </row>
    <row r="981" spans="1:6" ht="11.1" customHeight="1">
      <c r="A981" s="308"/>
      <c r="B981" s="331" t="s">
        <v>2204</v>
      </c>
      <c r="C981" s="332" t="s">
        <v>2205</v>
      </c>
      <c r="D981" s="333">
        <v>182.65649999999997</v>
      </c>
      <c r="E981" s="334"/>
      <c r="F981" s="334"/>
    </row>
    <row r="982" spans="1:6" ht="11.1" customHeight="1">
      <c r="A982" s="308"/>
      <c r="B982" s="331" t="s">
        <v>2206</v>
      </c>
      <c r="C982" s="332" t="s">
        <v>2207</v>
      </c>
      <c r="D982" s="333">
        <v>84.534800000000004</v>
      </c>
      <c r="E982" s="334"/>
      <c r="F982" s="334"/>
    </row>
    <row r="983" spans="1:6" ht="11.1" customHeight="1">
      <c r="A983" s="308"/>
      <c r="B983" s="331" t="s">
        <v>2208</v>
      </c>
      <c r="C983" s="332" t="s">
        <v>2209</v>
      </c>
      <c r="D983" s="333">
        <v>116.24199999999999</v>
      </c>
      <c r="E983" s="334"/>
      <c r="F983" s="334"/>
    </row>
    <row r="984" spans="1:6" ht="11.1" customHeight="1">
      <c r="A984" s="308"/>
      <c r="B984" s="331" t="s">
        <v>2210</v>
      </c>
      <c r="C984" s="332" t="s">
        <v>2211</v>
      </c>
      <c r="D984" s="333">
        <v>234.46</v>
      </c>
      <c r="E984" s="334"/>
      <c r="F984" s="334"/>
    </row>
    <row r="985" spans="1:6" ht="11.1" customHeight="1">
      <c r="A985" s="308"/>
      <c r="B985" s="331" t="s">
        <v>2212</v>
      </c>
      <c r="C985" s="332" t="s">
        <v>2213</v>
      </c>
      <c r="D985" s="333">
        <v>153.26920000000001</v>
      </c>
      <c r="E985" s="334"/>
      <c r="F985" s="334"/>
    </row>
    <row r="986" spans="1:6" ht="11.1" customHeight="1">
      <c r="A986" s="308"/>
      <c r="B986" s="331" t="s">
        <v>2214</v>
      </c>
      <c r="C986" s="332" t="s">
        <v>2215</v>
      </c>
      <c r="D986" s="333">
        <v>307.17680000000001</v>
      </c>
      <c r="E986" s="334"/>
      <c r="F986" s="334"/>
    </row>
    <row r="987" spans="1:6" ht="11.1" customHeight="1">
      <c r="A987" s="308"/>
      <c r="B987" s="331" t="s">
        <v>2216</v>
      </c>
      <c r="C987" s="332" t="s">
        <v>2217</v>
      </c>
      <c r="D987" s="333">
        <v>140.30968000000001</v>
      </c>
      <c r="E987" s="334"/>
      <c r="F987" s="334"/>
    </row>
    <row r="988" spans="1:6" ht="11.1" customHeight="1">
      <c r="A988" s="308"/>
      <c r="B988" s="331" t="s">
        <v>2218</v>
      </c>
      <c r="C988" s="332" t="s">
        <v>2219</v>
      </c>
      <c r="D988" s="333">
        <v>181.90143999999998</v>
      </c>
      <c r="E988" s="334"/>
      <c r="F988" s="334"/>
    </row>
    <row r="989" spans="1:6" ht="11.1" customHeight="1">
      <c r="A989" s="308"/>
      <c r="B989" s="331" t="s">
        <v>2220</v>
      </c>
      <c r="C989" s="332" t="s">
        <v>2221</v>
      </c>
      <c r="D989" s="333">
        <v>351.70519999999999</v>
      </c>
      <c r="E989" s="334"/>
      <c r="F989" s="334"/>
    </row>
    <row r="990" spans="1:6" ht="11.1" customHeight="1">
      <c r="A990" s="308"/>
      <c r="B990" s="331" t="s">
        <v>2222</v>
      </c>
      <c r="C990" s="332" t="s">
        <v>2223</v>
      </c>
      <c r="D990" s="333">
        <v>156.94</v>
      </c>
      <c r="E990" s="334"/>
      <c r="F990" s="334"/>
    </row>
    <row r="991" spans="1:6" ht="11.1" customHeight="1">
      <c r="A991" s="308"/>
      <c r="B991" s="331" t="s">
        <v>2224</v>
      </c>
      <c r="C991" s="332" t="s">
        <v>2225</v>
      </c>
      <c r="D991" s="333">
        <v>204.12839999999997</v>
      </c>
      <c r="E991" s="334"/>
      <c r="F991" s="334"/>
    </row>
    <row r="992" spans="1:6" ht="11.1" customHeight="1">
      <c r="A992" s="308"/>
      <c r="B992" s="331" t="s">
        <v>2226</v>
      </c>
      <c r="C992" s="332" t="s">
        <v>2227</v>
      </c>
      <c r="D992" s="333">
        <v>383.62520000000001</v>
      </c>
      <c r="E992" s="334"/>
      <c r="F992" s="334"/>
    </row>
    <row r="993" spans="1:6" ht="11.1" customHeight="1">
      <c r="A993" s="308"/>
      <c r="B993" s="331" t="s">
        <v>2228</v>
      </c>
      <c r="C993" s="332" t="s">
        <v>2229</v>
      </c>
      <c r="D993" s="333">
        <v>174.86839999999998</v>
      </c>
      <c r="E993" s="334"/>
      <c r="F993" s="334"/>
    </row>
    <row r="994" spans="1:6" ht="11.1" customHeight="1">
      <c r="A994" s="308"/>
      <c r="B994" s="331" t="s">
        <v>2230</v>
      </c>
      <c r="C994" s="332" t="s">
        <v>2231</v>
      </c>
      <c r="D994" s="333">
        <v>223.70599999999999</v>
      </c>
      <c r="E994" s="334"/>
      <c r="F994" s="334"/>
    </row>
    <row r="995" spans="1:6" ht="11.1" customHeight="1">
      <c r="A995" s="308"/>
      <c r="B995" s="331" t="s">
        <v>2232</v>
      </c>
      <c r="C995" s="332" t="s">
        <v>2233</v>
      </c>
      <c r="D995" s="333">
        <v>533.33000000000004</v>
      </c>
      <c r="E995" s="334"/>
      <c r="F995" s="334"/>
    </row>
    <row r="996" spans="1:6" ht="11.1" customHeight="1">
      <c r="A996" s="308"/>
      <c r="B996" s="331" t="s">
        <v>2234</v>
      </c>
      <c r="C996" s="332" t="s">
        <v>2235</v>
      </c>
      <c r="D996" s="333">
        <v>217.90720000000002</v>
      </c>
      <c r="E996" s="334"/>
      <c r="F996" s="334"/>
    </row>
    <row r="997" spans="1:6" ht="11.1" customHeight="1">
      <c r="A997" s="308"/>
      <c r="B997" s="331" t="s">
        <v>2236</v>
      </c>
      <c r="C997" s="332" t="s">
        <v>2237</v>
      </c>
      <c r="D997" s="333">
        <v>294.32367999999997</v>
      </c>
      <c r="E997" s="334"/>
      <c r="F997" s="334"/>
    </row>
    <row r="998" spans="1:6" ht="11.1" customHeight="1">
      <c r="A998" s="308"/>
      <c r="B998" s="331" t="s">
        <v>2238</v>
      </c>
      <c r="C998" s="332" t="s">
        <v>2239</v>
      </c>
      <c r="D998" s="333">
        <v>589.66880000000003</v>
      </c>
      <c r="E998" s="334"/>
      <c r="F998" s="334"/>
    </row>
    <row r="999" spans="1:6" ht="11.1" customHeight="1">
      <c r="A999" s="308"/>
      <c r="B999" s="331" t="s">
        <v>2240</v>
      </c>
      <c r="C999" s="332" t="s">
        <v>2241</v>
      </c>
      <c r="D999" s="333">
        <v>252.54039999999998</v>
      </c>
      <c r="E999" s="334"/>
      <c r="F999" s="334"/>
    </row>
    <row r="1000" spans="1:6" ht="11.1" customHeight="1">
      <c r="A1000" s="308"/>
      <c r="B1000" s="331" t="s">
        <v>2242</v>
      </c>
      <c r="C1000" s="332" t="s">
        <v>2243</v>
      </c>
      <c r="D1000" s="333">
        <v>323.88159999999999</v>
      </c>
      <c r="E1000" s="334"/>
      <c r="F1000" s="334"/>
    </row>
    <row r="1001" spans="1:6" ht="11.1" customHeight="1">
      <c r="A1001" s="308"/>
      <c r="B1001" s="331" t="s">
        <v>2244</v>
      </c>
      <c r="C1001" s="332" t="s">
        <v>2245</v>
      </c>
      <c r="D1001" s="333">
        <v>651.16800000000001</v>
      </c>
      <c r="E1001" s="334"/>
      <c r="F1001" s="334"/>
    </row>
    <row r="1002" spans="1:6" ht="11.1" customHeight="1">
      <c r="A1002" s="308"/>
      <c r="B1002" s="331" t="s">
        <v>2246</v>
      </c>
      <c r="C1002" s="332" t="s">
        <v>2247</v>
      </c>
      <c r="D1002" s="333">
        <v>373.83639999999997</v>
      </c>
      <c r="E1002" s="334"/>
      <c r="F1002" s="334"/>
    </row>
    <row r="1003" spans="1:6" ht="11.1" customHeight="1">
      <c r="A1003" s="308"/>
      <c r="B1003" s="331" t="s">
        <v>2248</v>
      </c>
      <c r="C1003" s="332" t="s">
        <v>2249</v>
      </c>
      <c r="D1003" s="333">
        <v>698.35640000000001</v>
      </c>
      <c r="E1003" s="334"/>
      <c r="F1003" s="334"/>
    </row>
    <row r="1004" spans="1:6" ht="11.1" customHeight="1">
      <c r="A1004" s="308"/>
      <c r="B1004" s="331" t="s">
        <v>2250</v>
      </c>
      <c r="C1004" s="332" t="s">
        <v>2251</v>
      </c>
      <c r="D1004" s="333">
        <v>71.70295999999999</v>
      </c>
      <c r="E1004" s="334"/>
      <c r="F1004" s="334"/>
    </row>
    <row r="1005" spans="1:6" ht="11.1" customHeight="1">
      <c r="A1005" s="308"/>
      <c r="B1005" s="331" t="s">
        <v>2252</v>
      </c>
      <c r="C1005" s="332" t="s">
        <v>2253</v>
      </c>
      <c r="D1005" s="333">
        <v>79.065839999999994</v>
      </c>
      <c r="E1005" s="334"/>
      <c r="F1005" s="334"/>
    </row>
    <row r="1006" spans="1:6" ht="11.1" customHeight="1">
      <c r="A1006" s="308"/>
      <c r="B1006" s="331" t="s">
        <v>2254</v>
      </c>
      <c r="C1006" s="332" t="s">
        <v>2255</v>
      </c>
      <c r="D1006" s="333" t="s">
        <v>821</v>
      </c>
      <c r="E1006" s="334"/>
      <c r="F1006" s="334"/>
    </row>
    <row r="1007" spans="1:6" ht="11.1" customHeight="1">
      <c r="A1007" s="308"/>
      <c r="B1007" s="331" t="s">
        <v>2256</v>
      </c>
      <c r="C1007" s="332" t="s">
        <v>2255</v>
      </c>
      <c r="D1007" s="333" t="s">
        <v>821</v>
      </c>
      <c r="E1007" s="334"/>
      <c r="F1007" s="334"/>
    </row>
    <row r="1008" spans="1:6" ht="11.1" customHeight="1">
      <c r="A1008" s="308"/>
      <c r="B1008" s="331" t="s">
        <v>2257</v>
      </c>
      <c r="C1008" s="332" t="s">
        <v>2258</v>
      </c>
      <c r="D1008" s="333">
        <v>91.567840000000004</v>
      </c>
      <c r="E1008" s="334"/>
      <c r="F1008" s="334"/>
    </row>
    <row r="1009" spans="1:6" ht="11.1" customHeight="1">
      <c r="A1009" s="308"/>
      <c r="B1009" s="331" t="s">
        <v>2259</v>
      </c>
      <c r="C1009" s="332" t="s">
        <v>2260</v>
      </c>
      <c r="D1009" s="333">
        <v>106.14464</v>
      </c>
      <c r="E1009" s="334"/>
      <c r="F1009" s="334"/>
    </row>
    <row r="1010" spans="1:6" ht="11.1" customHeight="1">
      <c r="A1010" s="308"/>
      <c r="B1010" s="331" t="s">
        <v>2261</v>
      </c>
      <c r="C1010" s="332" t="s">
        <v>2262</v>
      </c>
      <c r="D1010" s="333">
        <v>127.50976</v>
      </c>
      <c r="E1010" s="334"/>
      <c r="F1010" s="334"/>
    </row>
    <row r="1011" spans="1:6" ht="11.1" customHeight="1">
      <c r="A1011" s="308"/>
      <c r="B1011" s="331" t="s">
        <v>2263</v>
      </c>
      <c r="C1011" s="332" t="s">
        <v>2264</v>
      </c>
      <c r="D1011" s="333">
        <v>163.05799999999999</v>
      </c>
      <c r="E1011" s="334"/>
      <c r="F1011" s="334"/>
    </row>
    <row r="1012" spans="1:6" ht="11.1" customHeight="1">
      <c r="A1012" s="308"/>
      <c r="B1012" s="331" t="s">
        <v>2265</v>
      </c>
      <c r="C1012" s="332" t="s">
        <v>2266</v>
      </c>
      <c r="D1012" s="333">
        <v>183.5932</v>
      </c>
      <c r="E1012" s="334"/>
      <c r="F1012" s="334"/>
    </row>
    <row r="1013" spans="1:6" ht="11.1" customHeight="1">
      <c r="A1013" s="308"/>
      <c r="B1013" s="331" t="s">
        <v>2267</v>
      </c>
      <c r="C1013" s="332" t="s">
        <v>2268</v>
      </c>
      <c r="D1013" s="333">
        <v>221.31200000000001</v>
      </c>
      <c r="E1013" s="334"/>
      <c r="F1013" s="334"/>
    </row>
    <row r="1014" spans="1:6" ht="11.1" customHeight="1">
      <c r="A1014" s="308"/>
      <c r="B1014" s="331" t="s">
        <v>2269</v>
      </c>
      <c r="C1014" s="332" t="s">
        <v>2270</v>
      </c>
      <c r="D1014" s="333">
        <v>250.04</v>
      </c>
      <c r="E1014" s="334"/>
      <c r="F1014" s="334"/>
    </row>
    <row r="1015" spans="1:6" ht="11.1" customHeight="1">
      <c r="A1015" s="308"/>
      <c r="B1015" s="331" t="s">
        <v>2271</v>
      </c>
      <c r="C1015" s="332" t="s">
        <v>2272</v>
      </c>
      <c r="D1015" s="333">
        <v>389.15800000000002</v>
      </c>
      <c r="E1015" s="334"/>
      <c r="F1015" s="334"/>
    </row>
    <row r="1016" spans="1:6" ht="11.1" customHeight="1">
      <c r="A1016" s="308"/>
      <c r="B1016" s="331" t="s">
        <v>2273</v>
      </c>
      <c r="C1016" s="332" t="s">
        <v>2274</v>
      </c>
      <c r="D1016" s="333">
        <v>58.839199999999991</v>
      </c>
      <c r="E1016" s="334"/>
      <c r="F1016" s="334"/>
    </row>
    <row r="1017" spans="1:6" ht="11.1" customHeight="1">
      <c r="A1017" s="308"/>
      <c r="B1017" s="331" t="s">
        <v>2275</v>
      </c>
      <c r="C1017" s="332" t="s">
        <v>2276</v>
      </c>
      <c r="D1017" s="333">
        <v>71.607199999999992</v>
      </c>
      <c r="E1017" s="334"/>
      <c r="F1017" s="334"/>
    </row>
    <row r="1018" spans="1:6" ht="11.1" customHeight="1">
      <c r="A1018" s="308"/>
      <c r="B1018" s="331" t="s">
        <v>2277</v>
      </c>
      <c r="C1018" s="332" t="s">
        <v>2278</v>
      </c>
      <c r="D1018" s="333">
        <v>76.565439999999995</v>
      </c>
      <c r="E1018" s="334"/>
      <c r="F1018" s="334"/>
    </row>
    <row r="1019" spans="1:6" ht="11.1" customHeight="1">
      <c r="A1019" s="308"/>
      <c r="B1019" s="331" t="s">
        <v>2279</v>
      </c>
      <c r="C1019" s="332" t="s">
        <v>2280</v>
      </c>
      <c r="D1019" s="333">
        <v>82.523839999999993</v>
      </c>
      <c r="E1019" s="334"/>
      <c r="F1019" s="334"/>
    </row>
    <row r="1020" spans="1:6" ht="11.1" customHeight="1">
      <c r="A1020" s="308"/>
      <c r="B1020" s="331" t="s">
        <v>2281</v>
      </c>
      <c r="C1020" s="332" t="s">
        <v>2282</v>
      </c>
      <c r="D1020" s="333">
        <v>96.504800000000003</v>
      </c>
      <c r="E1020" s="334"/>
      <c r="F1020" s="334"/>
    </row>
    <row r="1021" spans="1:6" ht="11.1" customHeight="1">
      <c r="A1021" s="308"/>
      <c r="B1021" s="331" t="s">
        <v>2283</v>
      </c>
      <c r="C1021" s="332" t="s">
        <v>2282</v>
      </c>
      <c r="D1021" s="333">
        <v>96.5</v>
      </c>
      <c r="E1021" s="334"/>
      <c r="F1021" s="334"/>
    </row>
    <row r="1022" spans="1:6" ht="11.1" customHeight="1">
      <c r="A1022" s="308"/>
      <c r="B1022" s="331" t="s">
        <v>2284</v>
      </c>
      <c r="C1022" s="332" t="s">
        <v>2285</v>
      </c>
      <c r="D1022" s="333">
        <v>104.27200000000001</v>
      </c>
      <c r="E1022" s="334"/>
      <c r="F1022" s="334"/>
    </row>
    <row r="1023" spans="1:6" ht="11.1" customHeight="1">
      <c r="A1023" s="308"/>
      <c r="B1023" s="331" t="s">
        <v>2286</v>
      </c>
      <c r="C1023" s="332" t="s">
        <v>2287</v>
      </c>
      <c r="D1023" s="333">
        <v>128.95680000000002</v>
      </c>
      <c r="E1023" s="334"/>
      <c r="F1023" s="334"/>
    </row>
    <row r="1024" spans="1:6" ht="11.1" customHeight="1">
      <c r="A1024" s="308"/>
      <c r="B1024" s="331" t="s">
        <v>2288</v>
      </c>
      <c r="C1024" s="332" t="s">
        <v>2289</v>
      </c>
      <c r="D1024" s="333">
        <v>148.47055999999998</v>
      </c>
      <c r="E1024" s="334"/>
      <c r="F1024" s="334"/>
    </row>
    <row r="1025" spans="1:6" ht="11.1" customHeight="1">
      <c r="A1025" s="308"/>
      <c r="B1025" s="331" t="s">
        <v>2290</v>
      </c>
      <c r="C1025" s="332" t="s">
        <v>2289</v>
      </c>
      <c r="D1025" s="333">
        <v>148.47</v>
      </c>
      <c r="E1025" s="334"/>
      <c r="F1025" s="334"/>
    </row>
    <row r="1026" spans="1:6" ht="11.1" customHeight="1">
      <c r="A1026" s="308"/>
      <c r="B1026" s="331" t="s">
        <v>2291</v>
      </c>
      <c r="C1026" s="332" t="s">
        <v>2292</v>
      </c>
      <c r="D1026" s="333">
        <v>71.447600000000008</v>
      </c>
      <c r="E1026" s="334"/>
      <c r="F1026" s="334"/>
    </row>
    <row r="1027" spans="1:6" ht="11.1" customHeight="1">
      <c r="A1027" s="308"/>
      <c r="B1027" s="331" t="s">
        <v>2293</v>
      </c>
      <c r="C1027" s="332" t="s">
        <v>2294</v>
      </c>
      <c r="D1027" s="333">
        <v>89.854799999999997</v>
      </c>
      <c r="E1027" s="334"/>
      <c r="F1027" s="334"/>
    </row>
    <row r="1028" spans="1:6" ht="11.1" customHeight="1">
      <c r="A1028" s="308"/>
      <c r="B1028" s="331" t="s">
        <v>2295</v>
      </c>
      <c r="C1028" s="332" t="s">
        <v>2296</v>
      </c>
      <c r="D1028" s="333">
        <v>104.16560000000001</v>
      </c>
      <c r="E1028" s="334"/>
      <c r="F1028" s="334"/>
    </row>
    <row r="1029" spans="1:6" ht="11.1" customHeight="1">
      <c r="A1029" s="308"/>
      <c r="B1029" s="331" t="s">
        <v>2297</v>
      </c>
      <c r="C1029" s="332" t="s">
        <v>2298</v>
      </c>
      <c r="D1029" s="333">
        <v>114.2736</v>
      </c>
      <c r="E1029" s="334"/>
      <c r="F1029" s="334"/>
    </row>
    <row r="1030" spans="1:6" ht="11.1" customHeight="1">
      <c r="A1030" s="308"/>
      <c r="B1030" s="331" t="s">
        <v>2299</v>
      </c>
      <c r="C1030" s="332" t="s">
        <v>2300</v>
      </c>
      <c r="D1030" s="333">
        <v>124.82847999999997</v>
      </c>
      <c r="E1030" s="334"/>
      <c r="F1030" s="334"/>
    </row>
    <row r="1031" spans="1:6" ht="11.1" customHeight="1">
      <c r="A1031" s="308"/>
      <c r="B1031" s="331" t="s">
        <v>2301</v>
      </c>
      <c r="C1031" s="332" t="s">
        <v>2302</v>
      </c>
      <c r="D1031" s="333">
        <v>152.36479999999997</v>
      </c>
      <c r="E1031" s="334"/>
      <c r="F1031" s="334"/>
    </row>
    <row r="1032" spans="1:6" ht="11.1" customHeight="1">
      <c r="A1032" s="308"/>
      <c r="B1032" s="331" t="s">
        <v>2303</v>
      </c>
      <c r="C1032" s="332" t="s">
        <v>2304</v>
      </c>
      <c r="D1032" s="333">
        <v>188.2748</v>
      </c>
      <c r="E1032" s="334"/>
      <c r="F1032" s="334"/>
    </row>
    <row r="1033" spans="1:6" ht="11.1" customHeight="1">
      <c r="A1033" s="308"/>
      <c r="B1033" s="331" t="s">
        <v>2305</v>
      </c>
      <c r="C1033" s="332" t="s">
        <v>2306</v>
      </c>
      <c r="D1033" s="333">
        <v>281.53440000000001</v>
      </c>
      <c r="E1033" s="334"/>
      <c r="F1033" s="334"/>
    </row>
    <row r="1034" spans="1:6" ht="11.1" customHeight="1">
      <c r="A1034" s="308"/>
      <c r="B1034" s="331" t="s">
        <v>2307</v>
      </c>
      <c r="C1034" s="332" t="s">
        <v>2308</v>
      </c>
      <c r="D1034" s="333">
        <v>317.60399999999998</v>
      </c>
      <c r="E1034" s="334"/>
      <c r="F1034" s="334"/>
    </row>
    <row r="1035" spans="1:6" ht="11.1" customHeight="1">
      <c r="A1035" s="308"/>
      <c r="B1035" s="331" t="s">
        <v>2309</v>
      </c>
      <c r="C1035" s="332" t="s">
        <v>2310</v>
      </c>
      <c r="D1035" s="333">
        <v>297.92</v>
      </c>
      <c r="E1035" s="334"/>
      <c r="F1035" s="334"/>
    </row>
    <row r="1036" spans="1:6" ht="11.1" customHeight="1">
      <c r="A1036" s="308"/>
      <c r="B1036" s="331" t="s">
        <v>2311</v>
      </c>
      <c r="C1036" s="332" t="s">
        <v>2312</v>
      </c>
      <c r="D1036" s="333">
        <v>208.96960000000001</v>
      </c>
      <c r="E1036" s="334"/>
      <c r="F1036" s="334"/>
    </row>
    <row r="1037" spans="1:6" ht="11.1" customHeight="1">
      <c r="A1037" s="308"/>
      <c r="B1037" s="331" t="s">
        <v>2313</v>
      </c>
      <c r="C1037" s="332" t="s">
        <v>2314</v>
      </c>
      <c r="D1037" s="333">
        <v>269.77719999999999</v>
      </c>
      <c r="E1037" s="334"/>
      <c r="F1037" s="334"/>
    </row>
    <row r="1038" spans="1:6" ht="11.1" customHeight="1">
      <c r="A1038" s="308"/>
      <c r="B1038" s="331" t="s">
        <v>2315</v>
      </c>
      <c r="C1038" s="332" t="s">
        <v>2316</v>
      </c>
      <c r="D1038" s="333">
        <v>293.45119999999997</v>
      </c>
      <c r="E1038" s="334"/>
      <c r="F1038" s="334"/>
    </row>
    <row r="1039" spans="1:6" ht="11.1" customHeight="1">
      <c r="A1039" s="308"/>
      <c r="B1039" s="331" t="s">
        <v>2317</v>
      </c>
      <c r="C1039" s="332" t="s">
        <v>2318</v>
      </c>
      <c r="D1039" s="333">
        <v>316.80599999999998</v>
      </c>
      <c r="E1039" s="334"/>
      <c r="F1039" s="334"/>
    </row>
    <row r="1040" spans="1:6" ht="11.1" customHeight="1">
      <c r="A1040" s="308"/>
      <c r="B1040" s="331" t="s">
        <v>2319</v>
      </c>
      <c r="C1040" s="332" t="s">
        <v>2320</v>
      </c>
      <c r="D1040" s="333">
        <v>386.81719999999996</v>
      </c>
      <c r="E1040" s="334"/>
      <c r="F1040" s="334"/>
    </row>
    <row r="1041" spans="1:6" ht="11.1" customHeight="1">
      <c r="A1041" s="308"/>
      <c r="B1041" s="331" t="s">
        <v>2321</v>
      </c>
      <c r="C1041" s="332" t="s">
        <v>2322</v>
      </c>
      <c r="D1041" s="333">
        <v>437.28271999999998</v>
      </c>
      <c r="E1041" s="334"/>
      <c r="F1041" s="334"/>
    </row>
    <row r="1042" spans="1:6" ht="11.1" customHeight="1">
      <c r="A1042" s="308"/>
      <c r="B1042" s="331" t="s">
        <v>2323</v>
      </c>
      <c r="C1042" s="332" t="s">
        <v>2324</v>
      </c>
      <c r="D1042" s="333">
        <v>478.00199999999995</v>
      </c>
      <c r="E1042" s="334"/>
      <c r="F1042" s="334"/>
    </row>
    <row r="1043" spans="1:6" ht="11.1" customHeight="1">
      <c r="A1043" s="308"/>
      <c r="B1043" s="331" t="s">
        <v>2325</v>
      </c>
      <c r="C1043" s="332" t="s">
        <v>2326</v>
      </c>
      <c r="D1043" s="333">
        <v>106.26168</v>
      </c>
      <c r="E1043" s="334"/>
      <c r="F1043" s="334"/>
    </row>
    <row r="1044" spans="1:6" ht="11.1" customHeight="1">
      <c r="A1044" s="308"/>
      <c r="B1044" s="331" t="s">
        <v>2327</v>
      </c>
      <c r="C1044" s="332" t="s">
        <v>2328</v>
      </c>
      <c r="D1044" s="333">
        <v>112.89039999999999</v>
      </c>
      <c r="E1044" s="334"/>
      <c r="F1044" s="334"/>
    </row>
    <row r="1045" spans="1:6" ht="11.1" customHeight="1">
      <c r="A1045" s="308"/>
      <c r="B1045" s="331" t="s">
        <v>2329</v>
      </c>
      <c r="C1045" s="332" t="s">
        <v>2330</v>
      </c>
      <c r="D1045" s="333">
        <v>135.7132</v>
      </c>
      <c r="E1045" s="334"/>
      <c r="F1045" s="334"/>
    </row>
    <row r="1046" spans="1:6" ht="11.1" customHeight="1">
      <c r="A1046" s="308"/>
      <c r="B1046" s="331" t="s">
        <v>2331</v>
      </c>
      <c r="C1046" s="332" t="s">
        <v>2332</v>
      </c>
      <c r="D1046" s="333">
        <v>152.68</v>
      </c>
      <c r="E1046" s="334"/>
      <c r="F1046" s="334"/>
    </row>
    <row r="1047" spans="1:6" ht="11.1" customHeight="1">
      <c r="A1047" s="308"/>
      <c r="B1047" s="331" t="s">
        <v>2333</v>
      </c>
      <c r="C1047" s="332" t="s">
        <v>2332</v>
      </c>
      <c r="D1047" s="333">
        <v>152.684</v>
      </c>
      <c r="E1047" s="334"/>
      <c r="F1047" s="334"/>
    </row>
    <row r="1048" spans="1:6" ht="11.1" customHeight="1">
      <c r="A1048" s="308"/>
      <c r="B1048" s="331" t="s">
        <v>2334</v>
      </c>
      <c r="C1048" s="332" t="s">
        <v>2335</v>
      </c>
      <c r="D1048" s="333">
        <v>170.03</v>
      </c>
      <c r="E1048" s="334"/>
      <c r="F1048" s="334"/>
    </row>
    <row r="1049" spans="1:6" ht="11.1" customHeight="1">
      <c r="A1049" s="308"/>
      <c r="B1049" s="331" t="s">
        <v>2336</v>
      </c>
      <c r="C1049" s="332" t="s">
        <v>2335</v>
      </c>
      <c r="D1049" s="333">
        <v>170.03</v>
      </c>
      <c r="E1049" s="334"/>
      <c r="F1049" s="334"/>
    </row>
    <row r="1050" spans="1:6" ht="11.1" customHeight="1">
      <c r="A1050" s="308"/>
      <c r="B1050" s="331" t="s">
        <v>2337</v>
      </c>
      <c r="C1050" s="332" t="s">
        <v>2335</v>
      </c>
      <c r="D1050" s="333">
        <v>170.02719999999999</v>
      </c>
      <c r="E1050" s="334"/>
      <c r="F1050" s="334"/>
    </row>
    <row r="1051" spans="1:6" ht="11.1" customHeight="1">
      <c r="A1051" s="308"/>
      <c r="B1051" s="331" t="s">
        <v>2338</v>
      </c>
      <c r="C1051" s="332" t="s">
        <v>2339</v>
      </c>
      <c r="D1051" s="333">
        <v>171.01671999999999</v>
      </c>
      <c r="E1051" s="334"/>
      <c r="F1051" s="334"/>
    </row>
    <row r="1052" spans="1:6" ht="11.1" customHeight="1">
      <c r="A1052" s="308"/>
      <c r="B1052" s="331" t="s">
        <v>2340</v>
      </c>
      <c r="C1052" s="332" t="s">
        <v>2341</v>
      </c>
      <c r="D1052" s="333">
        <v>185.75</v>
      </c>
      <c r="E1052" s="334"/>
      <c r="F1052" s="334"/>
    </row>
    <row r="1053" spans="1:6" ht="11.1" customHeight="1">
      <c r="A1053" s="308"/>
      <c r="B1053" s="331" t="s">
        <v>2342</v>
      </c>
      <c r="C1053" s="332" t="s">
        <v>2343</v>
      </c>
      <c r="D1053" s="333">
        <v>208.92704000000003</v>
      </c>
      <c r="E1053" s="334"/>
      <c r="F1053" s="334"/>
    </row>
    <row r="1054" spans="1:6" ht="11.1" customHeight="1">
      <c r="A1054" s="308"/>
      <c r="B1054" s="331" t="s">
        <v>2344</v>
      </c>
      <c r="C1054" s="332" t="s">
        <v>2345</v>
      </c>
      <c r="D1054" s="333">
        <v>232.17544000000001</v>
      </c>
      <c r="E1054" s="334"/>
      <c r="F1054" s="334"/>
    </row>
    <row r="1055" spans="1:6" ht="11.1" customHeight="1">
      <c r="A1055" s="308"/>
      <c r="B1055" s="331" t="s">
        <v>2346</v>
      </c>
      <c r="C1055" s="332" t="s">
        <v>2347</v>
      </c>
      <c r="D1055" s="333">
        <v>209.26751999999999</v>
      </c>
      <c r="E1055" s="334"/>
      <c r="F1055" s="334"/>
    </row>
    <row r="1056" spans="1:6" ht="11.1" customHeight="1">
      <c r="A1056" s="308"/>
      <c r="B1056" s="331" t="s">
        <v>2348</v>
      </c>
      <c r="C1056" s="332" t="s">
        <v>2349</v>
      </c>
      <c r="D1056" s="333">
        <v>230.19639999999995</v>
      </c>
      <c r="E1056" s="334"/>
      <c r="F1056" s="334"/>
    </row>
    <row r="1057" spans="1:6" ht="11.1" customHeight="1">
      <c r="A1057" s="308"/>
      <c r="B1057" s="331" t="s">
        <v>2350</v>
      </c>
      <c r="C1057" s="332" t="s">
        <v>2351</v>
      </c>
      <c r="D1057" s="333">
        <v>278.53391999999991</v>
      </c>
      <c r="E1057" s="334"/>
      <c r="F1057" s="334"/>
    </row>
    <row r="1058" spans="1:6" ht="11.1" customHeight="1">
      <c r="A1058" s="308"/>
      <c r="B1058" s="311"/>
      <c r="C1058" s="310"/>
      <c r="D1058" s="311"/>
      <c r="E1058" s="334"/>
      <c r="F1058" s="334"/>
    </row>
    <row r="1059" spans="1:6" ht="11.1" customHeight="1">
      <c r="A1059" s="308"/>
      <c r="B1059" s="311"/>
      <c r="C1059" s="310"/>
      <c r="D1059" s="311"/>
      <c r="E1059" s="334"/>
      <c r="F1059" s="334"/>
    </row>
    <row r="1060" spans="1:6" ht="11.1" customHeight="1" thickBot="1">
      <c r="A1060" s="308"/>
      <c r="B1060" s="324" t="s">
        <v>2352</v>
      </c>
      <c r="C1060" s="324"/>
      <c r="D1060" s="324"/>
      <c r="E1060" s="334"/>
      <c r="F1060" s="334"/>
    </row>
    <row r="1061" spans="1:6" ht="11.1" customHeight="1" thickBot="1">
      <c r="A1061" s="308"/>
      <c r="B1061" s="327" t="s">
        <v>317</v>
      </c>
      <c r="C1061" s="328" t="s">
        <v>177</v>
      </c>
      <c r="D1061" s="329" t="s">
        <v>612</v>
      </c>
      <c r="E1061" s="334"/>
      <c r="F1061" s="334"/>
    </row>
    <row r="1062" spans="1:6" ht="11.1" customHeight="1">
      <c r="A1062" s="308"/>
      <c r="B1062" s="331" t="s">
        <v>2353</v>
      </c>
      <c r="C1062" s="332" t="s">
        <v>2354</v>
      </c>
      <c r="D1062" s="333">
        <v>56.381360000000001</v>
      </c>
      <c r="E1062" s="334"/>
      <c r="F1062" s="334"/>
    </row>
    <row r="1063" spans="1:6" ht="11.1" customHeight="1">
      <c r="A1063" s="308"/>
      <c r="B1063" s="331" t="s">
        <v>2355</v>
      </c>
      <c r="C1063" s="332" t="s">
        <v>2356</v>
      </c>
      <c r="D1063" s="333">
        <v>71.67</v>
      </c>
      <c r="E1063" s="334"/>
      <c r="F1063" s="334"/>
    </row>
    <row r="1064" spans="1:6" ht="11.1" customHeight="1">
      <c r="A1064" s="326"/>
      <c r="B1064" s="331" t="s">
        <v>2357</v>
      </c>
      <c r="C1064" s="332" t="s">
        <v>2356</v>
      </c>
      <c r="D1064" s="333">
        <v>71.67</v>
      </c>
      <c r="E1064" s="334"/>
      <c r="F1064" s="334"/>
    </row>
    <row r="1065" spans="1:6" ht="11.1" customHeight="1">
      <c r="A1065" s="308"/>
      <c r="B1065" s="331" t="s">
        <v>2358</v>
      </c>
      <c r="C1065" s="332" t="s">
        <v>2356</v>
      </c>
      <c r="D1065" s="333">
        <v>71.671040000000005</v>
      </c>
      <c r="E1065" s="334"/>
      <c r="F1065" s="334"/>
    </row>
    <row r="1066" spans="1:6" ht="11.1" customHeight="1">
      <c r="A1066" s="308"/>
      <c r="B1066" s="331" t="s">
        <v>2359</v>
      </c>
      <c r="C1066" s="332" t="s">
        <v>2360</v>
      </c>
      <c r="D1066" s="333">
        <v>72.064719999999994</v>
      </c>
      <c r="E1066" s="334"/>
      <c r="F1066" s="334"/>
    </row>
    <row r="1067" spans="1:6" ht="11.1" customHeight="1">
      <c r="A1067" s="308"/>
      <c r="B1067" s="331" t="s">
        <v>2361</v>
      </c>
      <c r="C1067" s="332" t="s">
        <v>2360</v>
      </c>
      <c r="D1067" s="333">
        <v>72.06</v>
      </c>
      <c r="E1067" s="334"/>
      <c r="F1067" s="334"/>
    </row>
    <row r="1068" spans="1:6" ht="11.1" customHeight="1">
      <c r="A1068" s="308"/>
      <c r="B1068" s="331" t="s">
        <v>2362</v>
      </c>
      <c r="C1068" s="332" t="s">
        <v>2363</v>
      </c>
      <c r="D1068" s="333">
        <v>82.17</v>
      </c>
      <c r="E1068" s="334"/>
      <c r="F1068" s="334"/>
    </row>
    <row r="1069" spans="1:6" ht="11.1" customHeight="1">
      <c r="A1069" s="308"/>
      <c r="B1069" s="331" t="s">
        <v>2364</v>
      </c>
      <c r="C1069" s="332" t="s">
        <v>2363</v>
      </c>
      <c r="D1069" s="333">
        <v>82.172719999999998</v>
      </c>
      <c r="E1069" s="334"/>
      <c r="F1069" s="334"/>
    </row>
    <row r="1070" spans="1:6" ht="11.1" customHeight="1">
      <c r="A1070" s="308"/>
      <c r="B1070" s="331" t="s">
        <v>2365</v>
      </c>
      <c r="C1070" s="332" t="s">
        <v>2366</v>
      </c>
      <c r="D1070" s="333">
        <v>95.685519999999997</v>
      </c>
      <c r="E1070" s="334"/>
      <c r="F1070" s="334"/>
    </row>
    <row r="1071" spans="1:6" ht="11.1" customHeight="1">
      <c r="A1071" s="308"/>
      <c r="B1071" s="331" t="s">
        <v>2367</v>
      </c>
      <c r="C1071" s="332" t="s">
        <v>2368</v>
      </c>
      <c r="D1071" s="333">
        <v>101.52687999999999</v>
      </c>
      <c r="E1071" s="334"/>
      <c r="F1071" s="334"/>
    </row>
    <row r="1072" spans="1:6" ht="11.1" customHeight="1">
      <c r="A1072" s="308"/>
      <c r="B1072" s="331" t="s">
        <v>2369</v>
      </c>
      <c r="C1072" s="332" t="s">
        <v>2370</v>
      </c>
      <c r="D1072" s="333">
        <v>119.08288</v>
      </c>
      <c r="E1072" s="334"/>
      <c r="F1072" s="334"/>
    </row>
    <row r="1073" spans="1:6" ht="11.1" customHeight="1">
      <c r="A1073" s="308"/>
      <c r="B1073" s="331" t="s">
        <v>2371</v>
      </c>
      <c r="C1073" s="332" t="s">
        <v>2372</v>
      </c>
      <c r="D1073" s="333">
        <v>122.62599999999999</v>
      </c>
      <c r="E1073" s="334"/>
      <c r="F1073" s="334"/>
    </row>
    <row r="1074" spans="1:6" ht="11.1" customHeight="1">
      <c r="A1074" s="308"/>
      <c r="B1074" s="331" t="s">
        <v>2373</v>
      </c>
      <c r="C1074" s="332" t="s">
        <v>2374</v>
      </c>
      <c r="D1074" s="333">
        <v>144.11879999999999</v>
      </c>
      <c r="E1074" s="334"/>
      <c r="F1074" s="334"/>
    </row>
    <row r="1075" spans="1:6" ht="11.1" customHeight="1">
      <c r="A1075" s="308"/>
      <c r="B1075" s="331" t="s">
        <v>2375</v>
      </c>
      <c r="C1075" s="332" t="s">
        <v>2376</v>
      </c>
      <c r="D1075" s="333">
        <v>161.994</v>
      </c>
      <c r="E1075" s="334"/>
      <c r="F1075" s="334"/>
    </row>
    <row r="1076" spans="1:6" ht="11.1" customHeight="1">
      <c r="A1076" s="308"/>
      <c r="B1076" s="331" t="s">
        <v>2377</v>
      </c>
      <c r="C1076" s="332" t="s">
        <v>2378</v>
      </c>
      <c r="D1076" s="333">
        <v>183.3272</v>
      </c>
      <c r="E1076" s="334"/>
      <c r="F1076" s="334"/>
    </row>
    <row r="1077" spans="1:6" ht="11.1" customHeight="1">
      <c r="A1077" s="308"/>
      <c r="B1077" s="331" t="s">
        <v>2379</v>
      </c>
      <c r="C1077" s="332" t="s">
        <v>2380</v>
      </c>
      <c r="D1077" s="333">
        <v>270.79863999999998</v>
      </c>
      <c r="E1077" s="334"/>
      <c r="F1077" s="334"/>
    </row>
    <row r="1078" spans="1:6" ht="11.1" customHeight="1">
      <c r="A1078" s="308"/>
      <c r="B1078" s="331" t="s">
        <v>2381</v>
      </c>
      <c r="C1078" s="332" t="s">
        <v>2382</v>
      </c>
      <c r="D1078" s="333">
        <v>61.499199999999995</v>
      </c>
      <c r="E1078" s="334"/>
      <c r="F1078" s="334"/>
    </row>
    <row r="1079" spans="1:6" ht="11.1" customHeight="1">
      <c r="A1079" s="308"/>
      <c r="B1079" s="331" t="s">
        <v>2383</v>
      </c>
      <c r="C1079" s="332" t="s">
        <v>2384</v>
      </c>
      <c r="D1079" s="333">
        <v>66.5</v>
      </c>
      <c r="E1079" s="334"/>
      <c r="F1079" s="334"/>
    </row>
    <row r="1080" spans="1:6" ht="11.1" customHeight="1">
      <c r="A1080" s="308"/>
      <c r="B1080" s="331" t="s">
        <v>2385</v>
      </c>
      <c r="C1080" s="332" t="s">
        <v>2386</v>
      </c>
      <c r="D1080" s="333">
        <v>71.553999999999988</v>
      </c>
      <c r="E1080" s="334"/>
      <c r="F1080" s="334"/>
    </row>
    <row r="1081" spans="1:6" ht="11.1" customHeight="1">
      <c r="A1081" s="308"/>
      <c r="B1081" s="331" t="s">
        <v>2387</v>
      </c>
      <c r="C1081" s="332" t="s">
        <v>2388</v>
      </c>
      <c r="D1081" s="333">
        <v>84.322000000000003</v>
      </c>
      <c r="E1081" s="334"/>
      <c r="F1081" s="334"/>
    </row>
    <row r="1082" spans="1:6" ht="11.1" customHeight="1">
      <c r="A1082" s="308"/>
      <c r="B1082" s="331" t="s">
        <v>2389</v>
      </c>
      <c r="C1082" s="332" t="s">
        <v>2390</v>
      </c>
      <c r="D1082" s="333">
        <v>94.376800000000003</v>
      </c>
      <c r="E1082" s="334"/>
      <c r="F1082" s="334"/>
    </row>
    <row r="1083" spans="1:6" ht="11.1" customHeight="1">
      <c r="A1083" s="308"/>
      <c r="B1083" s="331" t="s">
        <v>2391</v>
      </c>
      <c r="C1083" s="332" t="s">
        <v>2392</v>
      </c>
      <c r="D1083" s="333">
        <v>103.208</v>
      </c>
      <c r="E1083" s="334"/>
      <c r="F1083" s="334"/>
    </row>
    <row r="1084" spans="1:6" ht="11.1" customHeight="1">
      <c r="A1084" s="308"/>
      <c r="B1084" s="331" t="s">
        <v>2393</v>
      </c>
      <c r="C1084" s="332" t="s">
        <v>2394</v>
      </c>
      <c r="D1084" s="333">
        <v>146.72559999999999</v>
      </c>
      <c r="E1084" s="334"/>
      <c r="F1084" s="334"/>
    </row>
    <row r="1085" spans="1:6" ht="11.1" customHeight="1">
      <c r="A1085" s="308"/>
      <c r="B1085" s="331" t="s">
        <v>2395</v>
      </c>
      <c r="C1085" s="332" t="s">
        <v>2396</v>
      </c>
      <c r="D1085" s="333">
        <v>169.17599999999999</v>
      </c>
      <c r="E1085" s="334"/>
      <c r="F1085" s="334"/>
    </row>
    <row r="1086" spans="1:6" ht="11.1" customHeight="1">
      <c r="A1086" s="308"/>
      <c r="B1086" s="331" t="s">
        <v>2397</v>
      </c>
      <c r="C1086" s="332" t="s">
        <v>2398</v>
      </c>
      <c r="D1086" s="333">
        <v>215.51320000000001</v>
      </c>
      <c r="E1086" s="334"/>
      <c r="F1086" s="334"/>
    </row>
    <row r="1087" spans="1:6" ht="11.1" customHeight="1">
      <c r="A1087" s="308"/>
      <c r="B1087" s="331" t="s">
        <v>2399</v>
      </c>
      <c r="C1087" s="332" t="s">
        <v>2400</v>
      </c>
      <c r="D1087" s="333">
        <v>238.602</v>
      </c>
      <c r="E1087" s="334"/>
      <c r="F1087" s="334"/>
    </row>
    <row r="1088" spans="1:6" ht="11.1" customHeight="1">
      <c r="A1088" s="308"/>
      <c r="B1088" s="331" t="s">
        <v>2401</v>
      </c>
      <c r="C1088" s="332" t="s">
        <v>2402</v>
      </c>
      <c r="D1088" s="333">
        <v>260.68</v>
      </c>
      <c r="E1088" s="334"/>
      <c r="F1088" s="334"/>
    </row>
    <row r="1089" spans="1:6" ht="11.1" customHeight="1">
      <c r="A1089" s="308"/>
      <c r="B1089" s="331" t="s">
        <v>2403</v>
      </c>
      <c r="C1089" s="332" t="s">
        <v>2404</v>
      </c>
      <c r="D1089" s="333">
        <v>286.21599999999995</v>
      </c>
      <c r="E1089" s="334"/>
      <c r="F1089" s="334"/>
    </row>
    <row r="1090" spans="1:6" ht="11.1" customHeight="1">
      <c r="A1090" s="308"/>
      <c r="B1090" s="331" t="s">
        <v>2405</v>
      </c>
      <c r="C1090" s="332" t="s">
        <v>2406</v>
      </c>
      <c r="D1090" s="333">
        <v>420.28</v>
      </c>
      <c r="E1090" s="334"/>
      <c r="F1090" s="334"/>
    </row>
    <row r="1091" spans="1:6" ht="11.1" customHeight="1">
      <c r="A1091" s="308"/>
      <c r="B1091" s="331" t="s">
        <v>2407</v>
      </c>
      <c r="C1091" s="332" t="s">
        <v>2408</v>
      </c>
      <c r="D1091" s="333">
        <v>477.73599999999999</v>
      </c>
      <c r="E1091" s="334"/>
      <c r="F1091" s="334"/>
    </row>
    <row r="1092" spans="1:6" ht="11.1" customHeight="1">
      <c r="A1092" s="308"/>
      <c r="B1092" s="331" t="s">
        <v>2409</v>
      </c>
      <c r="C1092" s="332" t="s">
        <v>2410</v>
      </c>
      <c r="D1092" s="333">
        <v>596.904</v>
      </c>
      <c r="E1092" s="334"/>
      <c r="F1092" s="334"/>
    </row>
    <row r="1093" spans="1:6" ht="11.1" customHeight="1">
      <c r="A1093" s="308"/>
      <c r="B1093" s="331" t="s">
        <v>2411</v>
      </c>
      <c r="C1093" s="332" t="s">
        <v>2412</v>
      </c>
      <c r="D1093" s="333">
        <v>7.3203199999999988</v>
      </c>
      <c r="E1093" s="334"/>
      <c r="F1093" s="334"/>
    </row>
    <row r="1094" spans="1:6" ht="11.1" customHeight="1">
      <c r="A1094" s="308"/>
      <c r="B1094" s="331" t="s">
        <v>2413</v>
      </c>
      <c r="C1094" s="332" t="s">
        <v>2414</v>
      </c>
      <c r="D1094" s="333">
        <v>8.11</v>
      </c>
      <c r="E1094" s="334"/>
      <c r="F1094" s="334"/>
    </row>
    <row r="1095" spans="1:6" ht="11.1" customHeight="1">
      <c r="A1095" s="308"/>
      <c r="B1095" s="331" t="s">
        <v>2415</v>
      </c>
      <c r="C1095" s="332" t="s">
        <v>2416</v>
      </c>
      <c r="D1095" s="333">
        <v>8.7799999999999994</v>
      </c>
      <c r="E1095" s="334"/>
      <c r="F1095" s="334"/>
    </row>
    <row r="1096" spans="1:6" ht="11.1" customHeight="1">
      <c r="A1096" s="308"/>
      <c r="B1096" s="331" t="s">
        <v>2417</v>
      </c>
      <c r="C1096" s="332" t="s">
        <v>2418</v>
      </c>
      <c r="D1096" s="333">
        <v>9.7200000000000006</v>
      </c>
      <c r="E1096" s="334"/>
      <c r="F1096" s="334"/>
    </row>
    <row r="1097" spans="1:6" ht="11.1" customHeight="1">
      <c r="A1097" s="308"/>
      <c r="B1097" s="331" t="s">
        <v>2419</v>
      </c>
      <c r="C1097" s="332" t="s">
        <v>2418</v>
      </c>
      <c r="D1097" s="333">
        <v>9.7249599999999994</v>
      </c>
      <c r="E1097" s="334"/>
      <c r="F1097" s="334"/>
    </row>
    <row r="1098" spans="1:6" ht="11.1" customHeight="1">
      <c r="A1098" s="308"/>
      <c r="B1098" s="331" t="s">
        <v>2420</v>
      </c>
      <c r="C1098" s="332" t="s">
        <v>2421</v>
      </c>
      <c r="D1098" s="333">
        <v>10.8</v>
      </c>
      <c r="E1098" s="334"/>
      <c r="F1098" s="334"/>
    </row>
    <row r="1099" spans="1:6" ht="11.1" customHeight="1">
      <c r="A1099" s="308"/>
      <c r="B1099" s="331" t="s">
        <v>2422</v>
      </c>
      <c r="C1099" s="332" t="s">
        <v>2423</v>
      </c>
      <c r="D1099" s="333">
        <v>13.92</v>
      </c>
      <c r="E1099" s="334"/>
      <c r="F1099" s="334"/>
    </row>
    <row r="1100" spans="1:6" ht="11.1" customHeight="1">
      <c r="A1100" s="308"/>
      <c r="B1100" s="331" t="s">
        <v>2424</v>
      </c>
      <c r="C1100" s="332" t="s">
        <v>2425</v>
      </c>
      <c r="D1100" s="333">
        <v>15.16</v>
      </c>
      <c r="E1100" s="334"/>
      <c r="F1100" s="334"/>
    </row>
    <row r="1101" spans="1:6" ht="11.1" customHeight="1">
      <c r="A1101" s="308"/>
      <c r="B1101" s="331" t="s">
        <v>2426</v>
      </c>
      <c r="C1101" s="332" t="s">
        <v>2427</v>
      </c>
      <c r="D1101" s="333">
        <v>15.06</v>
      </c>
      <c r="E1101" s="334"/>
      <c r="F1101" s="334"/>
    </row>
    <row r="1102" spans="1:6" ht="11.1" customHeight="1">
      <c r="A1102" s="308"/>
      <c r="B1102" s="331" t="s">
        <v>2428</v>
      </c>
      <c r="C1102" s="332" t="s">
        <v>2429</v>
      </c>
      <c r="D1102" s="333">
        <v>15.374799999999999</v>
      </c>
      <c r="E1102" s="334"/>
      <c r="F1102" s="334"/>
    </row>
    <row r="1103" spans="1:6" ht="11.1" customHeight="1">
      <c r="A1103" s="308"/>
      <c r="B1103" s="331" t="s">
        <v>2430</v>
      </c>
      <c r="C1103" s="332" t="s">
        <v>2431</v>
      </c>
      <c r="D1103" s="333">
        <v>16.853759999999998</v>
      </c>
      <c r="E1103" s="334"/>
      <c r="F1103" s="334"/>
    </row>
    <row r="1104" spans="1:6" ht="11.1" customHeight="1">
      <c r="A1104" s="308"/>
      <c r="B1104" s="331" t="s">
        <v>2432</v>
      </c>
      <c r="C1104" s="332" t="s">
        <v>2433</v>
      </c>
      <c r="D1104" s="333">
        <v>18.62</v>
      </c>
      <c r="E1104" s="334"/>
      <c r="F1104" s="334"/>
    </row>
    <row r="1105" spans="1:6" ht="11.1" customHeight="1">
      <c r="A1105" s="308"/>
      <c r="B1105" s="331" t="s">
        <v>2434</v>
      </c>
      <c r="C1105" s="332" t="s">
        <v>2435</v>
      </c>
      <c r="D1105" s="333">
        <v>27.429919999999999</v>
      </c>
      <c r="E1105" s="334"/>
      <c r="F1105" s="334"/>
    </row>
    <row r="1106" spans="1:6" ht="11.1" customHeight="1">
      <c r="A1106" s="308"/>
      <c r="B1106" s="331" t="s">
        <v>2436</v>
      </c>
      <c r="C1106" s="332" t="s">
        <v>2437</v>
      </c>
      <c r="D1106" s="333">
        <v>42.04</v>
      </c>
      <c r="E1106" s="334"/>
      <c r="F1106" s="334"/>
    </row>
    <row r="1107" spans="1:6" ht="11.1" customHeight="1">
      <c r="A1107" s="308"/>
      <c r="B1107" s="331" t="s">
        <v>2438</v>
      </c>
      <c r="C1107" s="332" t="s">
        <v>2439</v>
      </c>
      <c r="D1107" s="333">
        <v>215.26</v>
      </c>
      <c r="E1107" s="334"/>
      <c r="F1107" s="334"/>
    </row>
    <row r="1108" spans="1:6" ht="11.1" customHeight="1">
      <c r="A1108" s="308"/>
      <c r="B1108" s="331" t="s">
        <v>2440</v>
      </c>
      <c r="C1108" s="332" t="s">
        <v>2441</v>
      </c>
      <c r="D1108" s="333">
        <v>301.37799999999999</v>
      </c>
      <c r="E1108" s="334"/>
      <c r="F1108" s="334"/>
    </row>
    <row r="1109" spans="1:6" ht="11.1" customHeight="1">
      <c r="A1109" s="308"/>
      <c r="B1109" s="311"/>
      <c r="C1109" s="310"/>
      <c r="D1109" s="311"/>
      <c r="E1109" s="334"/>
      <c r="F1109" s="334"/>
    </row>
    <row r="1110" spans="1:6" ht="11.1" customHeight="1">
      <c r="A1110" s="308"/>
      <c r="B1110" s="311"/>
      <c r="C1110" s="310"/>
      <c r="D1110" s="311"/>
      <c r="E1110" s="334"/>
      <c r="F1110" s="334"/>
    </row>
    <row r="1111" spans="1:6" ht="11.1" customHeight="1" thickBot="1">
      <c r="A1111" s="308"/>
      <c r="B1111" s="324" t="s">
        <v>2442</v>
      </c>
      <c r="C1111" s="324"/>
      <c r="D1111" s="324"/>
      <c r="E1111" s="334"/>
      <c r="F1111" s="334"/>
    </row>
    <row r="1112" spans="1:6" ht="11.1" customHeight="1" thickBot="1">
      <c r="A1112" s="308"/>
      <c r="B1112" s="327" t="s">
        <v>317</v>
      </c>
      <c r="C1112" s="328" t="s">
        <v>177</v>
      </c>
      <c r="D1112" s="329" t="s">
        <v>612</v>
      </c>
      <c r="E1112" s="334"/>
      <c r="F1112" s="334"/>
    </row>
    <row r="1113" spans="1:6" ht="11.1" customHeight="1">
      <c r="A1113" s="308"/>
      <c r="B1113" s="331" t="s">
        <v>2443</v>
      </c>
      <c r="C1113" s="332" t="s">
        <v>2444</v>
      </c>
      <c r="D1113" s="333">
        <v>14.363999999999999</v>
      </c>
      <c r="E1113" s="334"/>
      <c r="F1113" s="334"/>
    </row>
    <row r="1114" spans="1:6" ht="11.1" customHeight="1">
      <c r="A1114" s="308"/>
      <c r="B1114" s="331" t="s">
        <v>2445</v>
      </c>
      <c r="C1114" s="332" t="s">
        <v>2446</v>
      </c>
      <c r="D1114" s="333">
        <v>14.576799999999997</v>
      </c>
      <c r="E1114" s="334"/>
      <c r="F1114" s="334"/>
    </row>
    <row r="1115" spans="1:6" ht="11.1" customHeight="1">
      <c r="A1115" s="308"/>
      <c r="B1115" s="331" t="s">
        <v>2447</v>
      </c>
      <c r="C1115" s="332" t="s">
        <v>2448</v>
      </c>
      <c r="D1115" s="333">
        <v>14.683200000000001</v>
      </c>
      <c r="E1115" s="334"/>
      <c r="F1115" s="334"/>
    </row>
    <row r="1116" spans="1:6" ht="11.1" customHeight="1">
      <c r="A1116" s="326"/>
      <c r="B1116" s="331" t="s">
        <v>2449</v>
      </c>
      <c r="C1116" s="332" t="s">
        <v>2450</v>
      </c>
      <c r="D1116" s="333">
        <v>16.225999999999999</v>
      </c>
      <c r="E1116" s="334"/>
      <c r="F1116" s="334"/>
    </row>
    <row r="1117" spans="1:6" ht="11.1" customHeight="1">
      <c r="A1117" s="308"/>
      <c r="B1117" s="331" t="s">
        <v>2451</v>
      </c>
      <c r="C1117" s="332" t="s">
        <v>2450</v>
      </c>
      <c r="D1117" s="333">
        <v>16.23</v>
      </c>
      <c r="E1117" s="334"/>
      <c r="F1117" s="334"/>
    </row>
    <row r="1118" spans="1:6" ht="11.1" customHeight="1">
      <c r="A1118" s="308"/>
      <c r="B1118" s="331" t="s">
        <v>2452</v>
      </c>
      <c r="C1118" s="332" t="s">
        <v>2453</v>
      </c>
      <c r="D1118" s="333">
        <v>17.609200000000001</v>
      </c>
      <c r="E1118" s="334"/>
      <c r="F1118" s="334"/>
    </row>
    <row r="1119" spans="1:6" ht="11.1" customHeight="1">
      <c r="A1119" s="308"/>
      <c r="B1119" s="331" t="s">
        <v>2454</v>
      </c>
      <c r="C1119" s="332" t="s">
        <v>2453</v>
      </c>
      <c r="D1119" s="333">
        <v>17.61</v>
      </c>
      <c r="E1119" s="334"/>
      <c r="F1119" s="334"/>
    </row>
    <row r="1120" spans="1:6" ht="11.1" customHeight="1">
      <c r="A1120" s="308"/>
      <c r="B1120" s="331" t="s">
        <v>2455</v>
      </c>
      <c r="C1120" s="332" t="s">
        <v>2456</v>
      </c>
      <c r="D1120" s="333">
        <v>18.9924</v>
      </c>
      <c r="E1120" s="334"/>
      <c r="F1120" s="334"/>
    </row>
    <row r="1121" spans="1:6" ht="11.1" customHeight="1">
      <c r="A1121" s="308"/>
      <c r="B1121" s="331" t="s">
        <v>2457</v>
      </c>
      <c r="C1121" s="332" t="s">
        <v>2458</v>
      </c>
      <c r="D1121" s="333">
        <v>21.545999999999999</v>
      </c>
      <c r="E1121" s="334"/>
      <c r="F1121" s="334"/>
    </row>
    <row r="1122" spans="1:6" ht="11.1" customHeight="1">
      <c r="A1122" s="308"/>
      <c r="B1122" s="331" t="s">
        <v>2459</v>
      </c>
      <c r="C1122" s="332" t="s">
        <v>2460</v>
      </c>
      <c r="D1122" s="333">
        <v>26.227599999999995</v>
      </c>
      <c r="E1122" s="334"/>
      <c r="F1122" s="334"/>
    </row>
    <row r="1123" spans="1:6" ht="11.1" customHeight="1">
      <c r="A1123" s="308"/>
      <c r="B1123" s="331" t="s">
        <v>2461</v>
      </c>
      <c r="C1123" s="332" t="s">
        <v>2460</v>
      </c>
      <c r="D1123" s="333">
        <v>26.23</v>
      </c>
      <c r="E1123" s="334"/>
      <c r="F1123" s="334"/>
    </row>
    <row r="1124" spans="1:6" ht="11.1" customHeight="1">
      <c r="A1124" s="308"/>
      <c r="B1124" s="331" t="s">
        <v>2462</v>
      </c>
      <c r="C1124" s="332" t="s">
        <v>2463</v>
      </c>
      <c r="D1124" s="333">
        <v>30.749599999999997</v>
      </c>
      <c r="E1124" s="334"/>
      <c r="F1124" s="334"/>
    </row>
    <row r="1125" spans="1:6" ht="11.1" customHeight="1">
      <c r="A1125" s="308"/>
      <c r="B1125" s="331" t="s">
        <v>2464</v>
      </c>
      <c r="C1125" s="332" t="s">
        <v>2465</v>
      </c>
      <c r="D1125" s="333">
        <v>35.984479999999998</v>
      </c>
      <c r="E1125" s="334"/>
      <c r="F1125" s="334"/>
    </row>
    <row r="1126" spans="1:6" ht="11.1" customHeight="1">
      <c r="A1126" s="308"/>
      <c r="B1126" s="331" t="s">
        <v>2466</v>
      </c>
      <c r="C1126" s="332" t="s">
        <v>2467</v>
      </c>
      <c r="D1126" s="333">
        <v>44.155999999999999</v>
      </c>
      <c r="E1126" s="334"/>
      <c r="F1126" s="334"/>
    </row>
    <row r="1127" spans="1:6" ht="11.1" customHeight="1">
      <c r="A1127" s="308"/>
      <c r="B1127" s="331" t="s">
        <v>2468</v>
      </c>
      <c r="C1127" s="332" t="s">
        <v>2469</v>
      </c>
      <c r="D1127" s="333">
        <v>50.061199999999992</v>
      </c>
      <c r="E1127" s="334"/>
      <c r="F1127" s="334"/>
    </row>
    <row r="1128" spans="1:6" ht="11.1" customHeight="1">
      <c r="A1128" s="308"/>
      <c r="B1128" s="311"/>
      <c r="C1128" s="310"/>
      <c r="D1128" s="311"/>
      <c r="E1128" s="334"/>
      <c r="F1128" s="334"/>
    </row>
    <row r="1129" spans="1:6" ht="11.1" customHeight="1">
      <c r="A1129" s="308"/>
      <c r="B1129" s="311"/>
      <c r="C1129" s="310"/>
      <c r="D1129" s="311"/>
      <c r="E1129" s="334"/>
      <c r="F1129" s="334"/>
    </row>
    <row r="1130" spans="1:6" ht="11.1" customHeight="1" thickBot="1">
      <c r="A1130" s="308"/>
      <c r="B1130" s="324" t="s">
        <v>2470</v>
      </c>
      <c r="C1130" s="324"/>
      <c r="D1130" s="324"/>
      <c r="E1130" s="334"/>
      <c r="F1130" s="334"/>
    </row>
    <row r="1131" spans="1:6" ht="11.1" customHeight="1" thickBot="1">
      <c r="A1131" s="308"/>
      <c r="B1131" s="327" t="s">
        <v>317</v>
      </c>
      <c r="C1131" s="328" t="s">
        <v>177</v>
      </c>
      <c r="D1131" s="329" t="s">
        <v>612</v>
      </c>
      <c r="E1131" s="334"/>
      <c r="F1131" s="334"/>
    </row>
    <row r="1132" spans="1:6" ht="11.1" customHeight="1">
      <c r="A1132" s="308"/>
      <c r="B1132" s="331" t="s">
        <v>2471</v>
      </c>
      <c r="C1132" s="332" t="s">
        <v>2472</v>
      </c>
      <c r="D1132" s="333">
        <v>39.368000000000002</v>
      </c>
      <c r="E1132" s="334"/>
      <c r="F1132" s="334"/>
    </row>
    <row r="1133" spans="1:6" ht="11.1" customHeight="1">
      <c r="A1133" s="308"/>
      <c r="B1133" s="331" t="s">
        <v>2473</v>
      </c>
      <c r="C1133" s="332" t="s">
        <v>2474</v>
      </c>
      <c r="D1133" s="333">
        <v>47.135199999999998</v>
      </c>
      <c r="E1133" s="334"/>
      <c r="F1133" s="334"/>
    </row>
    <row r="1134" spans="1:6" ht="11.1" customHeight="1">
      <c r="A1134" s="326"/>
      <c r="B1134" s="331" t="s">
        <v>2475</v>
      </c>
      <c r="C1134" s="332" t="s">
        <v>2474</v>
      </c>
      <c r="D1134" s="333">
        <v>47.14</v>
      </c>
      <c r="E1134" s="334"/>
      <c r="F1134" s="334"/>
    </row>
    <row r="1135" spans="1:6" ht="11.1" customHeight="1">
      <c r="A1135" s="308"/>
      <c r="B1135" s="331" t="s">
        <v>2476</v>
      </c>
      <c r="C1135" s="332" t="s">
        <v>2477</v>
      </c>
      <c r="D1135" s="333">
        <v>51.98704</v>
      </c>
      <c r="E1135" s="334"/>
      <c r="F1135" s="334"/>
    </row>
    <row r="1136" spans="1:6" ht="11.1" customHeight="1">
      <c r="A1136" s="308"/>
      <c r="B1136" s="331" t="s">
        <v>2478</v>
      </c>
      <c r="C1136" s="332" t="s">
        <v>2479</v>
      </c>
      <c r="D1136" s="333">
        <v>57.370879999999993</v>
      </c>
      <c r="E1136" s="334"/>
      <c r="F1136" s="334"/>
    </row>
    <row r="1137" spans="1:6" ht="11.1" customHeight="1">
      <c r="A1137" s="308"/>
      <c r="B1137" s="331" t="s">
        <v>2480</v>
      </c>
      <c r="C1137" s="332" t="s">
        <v>2481</v>
      </c>
      <c r="D1137" s="333">
        <v>66.946879999999993</v>
      </c>
      <c r="E1137" s="334"/>
      <c r="F1137" s="334"/>
    </row>
    <row r="1138" spans="1:6" ht="11.1" customHeight="1">
      <c r="A1138" s="308"/>
      <c r="B1138" s="331" t="s">
        <v>2482</v>
      </c>
      <c r="C1138" s="332" t="s">
        <v>2483</v>
      </c>
      <c r="D1138" s="333">
        <v>88.641840000000002</v>
      </c>
      <c r="E1138" s="334"/>
      <c r="F1138" s="334"/>
    </row>
    <row r="1139" spans="1:6" ht="11.1" customHeight="1">
      <c r="A1139" s="308"/>
      <c r="B1139" s="331" t="s">
        <v>2484</v>
      </c>
      <c r="C1139" s="332" t="s">
        <v>2485</v>
      </c>
      <c r="D1139" s="333">
        <v>107.0384</v>
      </c>
      <c r="E1139" s="334"/>
      <c r="F1139" s="334"/>
    </row>
    <row r="1140" spans="1:6" ht="11.1" customHeight="1">
      <c r="A1140" s="308"/>
      <c r="B1140" s="331" t="s">
        <v>2486</v>
      </c>
      <c r="C1140" s="332" t="s">
        <v>2487</v>
      </c>
      <c r="D1140" s="333">
        <v>135.66</v>
      </c>
      <c r="E1140" s="334"/>
      <c r="F1140" s="334"/>
    </row>
    <row r="1141" spans="1:6" ht="11.1" customHeight="1">
      <c r="A1141" s="308"/>
      <c r="B1141" s="331" t="s">
        <v>2488</v>
      </c>
      <c r="C1141" s="332" t="s">
        <v>2489</v>
      </c>
      <c r="D1141" s="333">
        <v>155.92920000000001</v>
      </c>
      <c r="E1141" s="334"/>
      <c r="F1141" s="334"/>
    </row>
    <row r="1142" spans="1:6" ht="11.1" customHeight="1">
      <c r="A1142" s="308"/>
      <c r="B1142" s="331" t="s">
        <v>2490</v>
      </c>
      <c r="C1142" s="332" t="s">
        <v>2491</v>
      </c>
      <c r="D1142" s="333">
        <v>172.34671999999998</v>
      </c>
      <c r="E1142" s="334"/>
      <c r="F1142" s="334"/>
    </row>
    <row r="1143" spans="1:6" ht="11.1" customHeight="1">
      <c r="A1143" s="308"/>
      <c r="B1143" s="331" t="s">
        <v>2492</v>
      </c>
      <c r="C1143" s="332" t="s">
        <v>2493</v>
      </c>
      <c r="D1143" s="333">
        <v>184.09327999999999</v>
      </c>
      <c r="E1143" s="334"/>
      <c r="F1143" s="334"/>
    </row>
    <row r="1144" spans="1:6" ht="11.1" customHeight="1">
      <c r="A1144" s="308"/>
      <c r="B1144" s="331" t="s">
        <v>2494</v>
      </c>
      <c r="C1144" s="332" t="s">
        <v>2495</v>
      </c>
      <c r="D1144" s="333">
        <v>276.89535999999998</v>
      </c>
      <c r="E1144" s="334"/>
      <c r="F1144" s="334"/>
    </row>
    <row r="1145" spans="1:6" ht="11.1" customHeight="1">
      <c r="A1145" s="308"/>
      <c r="B1145" s="331" t="s">
        <v>2496</v>
      </c>
      <c r="C1145" s="332" t="s">
        <v>2497</v>
      </c>
      <c r="D1145" s="333">
        <v>370.99552</v>
      </c>
      <c r="E1145" s="334"/>
      <c r="F1145" s="334"/>
    </row>
    <row r="1146" spans="1:6" ht="11.1" customHeight="1">
      <c r="A1146" s="308"/>
      <c r="B1146" s="331" t="s">
        <v>2498</v>
      </c>
      <c r="C1146" s="332" t="s">
        <v>2499</v>
      </c>
      <c r="D1146" s="333">
        <v>426.54695999999996</v>
      </c>
      <c r="E1146" s="334"/>
      <c r="F1146" s="334"/>
    </row>
    <row r="1147" spans="1:6" ht="11.1" customHeight="1">
      <c r="A1147" s="308"/>
      <c r="B1147" s="311"/>
      <c r="C1147" s="310"/>
      <c r="D1147" s="311"/>
      <c r="E1147" s="334"/>
      <c r="F1147" s="334"/>
    </row>
    <row r="1148" spans="1:6" ht="11.1" customHeight="1" thickBot="1">
      <c r="A1148" s="308"/>
      <c r="B1148" s="324" t="s">
        <v>1660</v>
      </c>
      <c r="C1148" s="324"/>
      <c r="D1148" s="324"/>
      <c r="E1148" s="334"/>
      <c r="F1148" s="334"/>
    </row>
    <row r="1149" spans="1:6" ht="11.1" customHeight="1" thickBot="1">
      <c r="A1149" s="308"/>
      <c r="B1149" s="327" t="s">
        <v>317</v>
      </c>
      <c r="C1149" s="328" t="s">
        <v>177</v>
      </c>
      <c r="D1149" s="329" t="s">
        <v>612</v>
      </c>
      <c r="E1149" s="334"/>
      <c r="F1149" s="334"/>
    </row>
    <row r="1150" spans="1:6" ht="11.1" customHeight="1">
      <c r="A1150" s="308"/>
      <c r="B1150" s="331" t="s">
        <v>2500</v>
      </c>
      <c r="C1150" s="332" t="s">
        <v>2501</v>
      </c>
      <c r="D1150" s="333">
        <v>13.778799999999997</v>
      </c>
      <c r="E1150" s="334"/>
      <c r="F1150" s="334"/>
    </row>
    <row r="1151" spans="1:6" ht="11.1" customHeight="1">
      <c r="A1151" s="308"/>
      <c r="B1151" s="331" t="s">
        <v>2502</v>
      </c>
      <c r="C1151" s="332" t="s">
        <v>2503</v>
      </c>
      <c r="D1151" s="333">
        <v>14.842799999999999</v>
      </c>
      <c r="E1151" s="334"/>
      <c r="F1151" s="334"/>
    </row>
    <row r="1152" spans="1:6" ht="11.1" customHeight="1">
      <c r="A1152" s="308"/>
      <c r="B1152" s="331" t="s">
        <v>2504</v>
      </c>
      <c r="C1152" s="332" t="s">
        <v>2505</v>
      </c>
      <c r="D1152" s="333">
        <v>15.842959999999998</v>
      </c>
      <c r="E1152" s="334"/>
      <c r="F1152" s="334"/>
    </row>
    <row r="1153" spans="1:6" ht="11.1" customHeight="1">
      <c r="A1153" s="326"/>
      <c r="B1153" s="331" t="s">
        <v>2506</v>
      </c>
      <c r="C1153" s="332" t="s">
        <v>2507</v>
      </c>
      <c r="D1153" s="333">
        <v>17.545359999999999</v>
      </c>
      <c r="E1153" s="334"/>
      <c r="F1153" s="334"/>
    </row>
    <row r="1154" spans="1:6" ht="11.1" customHeight="1">
      <c r="A1154" s="308"/>
      <c r="B1154" s="331" t="s">
        <v>2508</v>
      </c>
      <c r="C1154" s="332" t="s">
        <v>2509</v>
      </c>
      <c r="D1154" s="333">
        <v>20.247920000000001</v>
      </c>
      <c r="E1154" s="334"/>
      <c r="F1154" s="334"/>
    </row>
    <row r="1155" spans="1:6" ht="11.1" customHeight="1">
      <c r="A1155" s="308"/>
      <c r="B1155" s="331" t="s">
        <v>2510</v>
      </c>
      <c r="C1155" s="332" t="s">
        <v>2511</v>
      </c>
      <c r="D1155" s="333">
        <v>24.408159999999999</v>
      </c>
      <c r="E1155" s="334"/>
      <c r="F1155" s="334"/>
    </row>
    <row r="1156" spans="1:6" ht="11.1" customHeight="1">
      <c r="A1156" s="308"/>
      <c r="B1156" s="331" t="s">
        <v>2512</v>
      </c>
      <c r="C1156" s="332" t="s">
        <v>2513</v>
      </c>
      <c r="D1156" s="333">
        <v>26.951119999999996</v>
      </c>
      <c r="E1156" s="334"/>
      <c r="F1156" s="334"/>
    </row>
    <row r="1157" spans="1:6" ht="11.1" customHeight="1">
      <c r="A1157" s="308"/>
      <c r="B1157" s="331" t="s">
        <v>2514</v>
      </c>
      <c r="C1157" s="332" t="s">
        <v>2515</v>
      </c>
      <c r="D1157" s="333">
        <v>32.249839999999999</v>
      </c>
      <c r="E1157" s="334"/>
      <c r="F1157" s="334"/>
    </row>
    <row r="1158" spans="1:6" ht="11.1" customHeight="1">
      <c r="A1158" s="308"/>
      <c r="B1158" s="331" t="s">
        <v>2516</v>
      </c>
      <c r="C1158" s="332" t="s">
        <v>2517</v>
      </c>
      <c r="D1158" s="333">
        <v>38.516800000000003</v>
      </c>
      <c r="E1158" s="334"/>
      <c r="F1158" s="334"/>
    </row>
    <row r="1159" spans="1:6" ht="11.1" customHeight="1">
      <c r="A1159" s="308"/>
      <c r="B1159" s="331" t="s">
        <v>2518</v>
      </c>
      <c r="C1159" s="332" t="s">
        <v>2519</v>
      </c>
      <c r="D1159" s="333">
        <v>44.2624</v>
      </c>
      <c r="E1159" s="334"/>
      <c r="F1159" s="334"/>
    </row>
    <row r="1160" spans="1:6" ht="11.1" customHeight="1">
      <c r="A1160" s="308"/>
      <c r="B1160" s="331" t="s">
        <v>2520</v>
      </c>
      <c r="C1160" s="332" t="s">
        <v>2521</v>
      </c>
      <c r="D1160" s="333">
        <v>49.880320000000005</v>
      </c>
      <c r="E1160" s="334"/>
      <c r="F1160" s="334"/>
    </row>
    <row r="1161" spans="1:6" ht="11.1" customHeight="1">
      <c r="A1161" s="308"/>
      <c r="B1161" s="331" t="s">
        <v>2522</v>
      </c>
      <c r="C1161" s="332" t="s">
        <v>2523</v>
      </c>
      <c r="D1161" s="333">
        <v>57.349599999999995</v>
      </c>
      <c r="E1161" s="334"/>
      <c r="F1161" s="334"/>
    </row>
    <row r="1162" spans="1:6" ht="11.1" customHeight="1">
      <c r="A1162" s="308"/>
      <c r="B1162" s="331" t="s">
        <v>2524</v>
      </c>
      <c r="C1162" s="332" t="s">
        <v>2525</v>
      </c>
      <c r="D1162" s="333">
        <v>66.180800000000005</v>
      </c>
      <c r="E1162" s="334"/>
      <c r="F1162" s="334"/>
    </row>
    <row r="1163" spans="1:6" ht="11.1" customHeight="1">
      <c r="A1163" s="308"/>
      <c r="B1163" s="331" t="s">
        <v>2526</v>
      </c>
      <c r="C1163" s="332" t="s">
        <v>2527</v>
      </c>
      <c r="D1163" s="333">
        <v>73.52239999999999</v>
      </c>
      <c r="E1163" s="334"/>
      <c r="F1163" s="334"/>
    </row>
    <row r="1164" spans="1:6" ht="11.1" customHeight="1">
      <c r="A1164" s="308"/>
      <c r="B1164" s="331" t="s">
        <v>2528</v>
      </c>
      <c r="C1164" s="332" t="s">
        <v>2529</v>
      </c>
      <c r="D1164" s="333">
        <v>78.895600000000002</v>
      </c>
      <c r="E1164" s="334"/>
      <c r="F1164" s="334"/>
    </row>
    <row r="1165" spans="1:6" ht="11.1" customHeight="1">
      <c r="A1165" s="308"/>
      <c r="B1165" s="311"/>
      <c r="C1165" s="310"/>
      <c r="D1165" s="311"/>
      <c r="E1165" s="334"/>
      <c r="F1165" s="334"/>
    </row>
    <row r="1166" spans="1:6" ht="11.1" customHeight="1">
      <c r="A1166" s="308"/>
      <c r="B1166" s="311"/>
      <c r="C1166" s="310"/>
      <c r="D1166" s="311"/>
      <c r="E1166" s="334"/>
      <c r="F1166" s="334"/>
    </row>
    <row r="1167" spans="1:6" ht="11.1" customHeight="1" thickBot="1">
      <c r="A1167" s="308"/>
      <c r="B1167" s="324" t="s">
        <v>2530</v>
      </c>
      <c r="C1167" s="324"/>
      <c r="D1167" s="324"/>
      <c r="E1167" s="334"/>
      <c r="F1167" s="334"/>
    </row>
    <row r="1168" spans="1:6" ht="11.1" customHeight="1" thickBot="1">
      <c r="A1168" s="308"/>
      <c r="B1168" s="327" t="s">
        <v>317</v>
      </c>
      <c r="C1168" s="328" t="s">
        <v>177</v>
      </c>
      <c r="D1168" s="329" t="s">
        <v>612</v>
      </c>
      <c r="E1168" s="334"/>
      <c r="F1168" s="334"/>
    </row>
    <row r="1169" spans="1:6" ht="11.1" customHeight="1">
      <c r="A1169" s="308"/>
      <c r="B1169" s="331" t="s">
        <v>2531</v>
      </c>
      <c r="C1169" s="332" t="s">
        <v>2532</v>
      </c>
      <c r="D1169" s="333">
        <v>22.344000000000001</v>
      </c>
      <c r="E1169" s="334"/>
      <c r="F1169" s="334"/>
    </row>
    <row r="1170" spans="1:6" ht="11.1" customHeight="1">
      <c r="A1170" s="308"/>
      <c r="B1170" s="331" t="s">
        <v>2533</v>
      </c>
      <c r="C1170" s="332" t="s">
        <v>2534</v>
      </c>
      <c r="D1170" s="333">
        <v>24.738</v>
      </c>
      <c r="E1170" s="334"/>
      <c r="F1170" s="334"/>
    </row>
    <row r="1171" spans="1:6" ht="11.1" customHeight="1">
      <c r="A1171" s="308"/>
      <c r="B1171" s="331" t="s">
        <v>2535</v>
      </c>
      <c r="C1171" s="332" t="s">
        <v>2536</v>
      </c>
      <c r="D1171" s="333">
        <v>26.387200000000004</v>
      </c>
      <c r="E1171" s="334"/>
      <c r="F1171" s="334"/>
    </row>
    <row r="1172" spans="1:6" ht="11.1" customHeight="1">
      <c r="A1172" s="326"/>
      <c r="B1172" s="331" t="s">
        <v>2537</v>
      </c>
      <c r="C1172" s="332" t="s">
        <v>2536</v>
      </c>
      <c r="D1172" s="333">
        <v>26.387200000000004</v>
      </c>
      <c r="E1172" s="334"/>
      <c r="F1172" s="334"/>
    </row>
    <row r="1173" spans="1:6" ht="11.1" customHeight="1">
      <c r="A1173" s="308"/>
      <c r="B1173" s="331" t="s">
        <v>2538</v>
      </c>
      <c r="C1173" s="332" t="s">
        <v>2539</v>
      </c>
      <c r="D1173" s="333">
        <v>28.621599999999997</v>
      </c>
      <c r="E1173" s="334"/>
      <c r="F1173" s="334"/>
    </row>
    <row r="1174" spans="1:6" ht="11.1" customHeight="1">
      <c r="A1174" s="308"/>
      <c r="B1174" s="331" t="s">
        <v>2540</v>
      </c>
      <c r="C1174" s="332" t="s">
        <v>2541</v>
      </c>
      <c r="D1174" s="333">
        <v>32.451999999999998</v>
      </c>
      <c r="E1174" s="334"/>
      <c r="F1174" s="334"/>
    </row>
    <row r="1175" spans="1:6" ht="11.1" customHeight="1">
      <c r="A1175" s="308"/>
      <c r="B1175" s="331" t="s">
        <v>2542</v>
      </c>
      <c r="C1175" s="332" t="s">
        <v>2541</v>
      </c>
      <c r="D1175" s="333">
        <v>32.451999999999998</v>
      </c>
      <c r="E1175" s="334"/>
      <c r="F1175" s="334"/>
    </row>
    <row r="1176" spans="1:6" ht="11.1" customHeight="1">
      <c r="A1176" s="308"/>
      <c r="B1176" s="331" t="s">
        <v>2543</v>
      </c>
      <c r="C1176" s="332" t="s">
        <v>2544</v>
      </c>
      <c r="D1176" s="333">
        <v>44.049599999999998</v>
      </c>
      <c r="E1176" s="334"/>
      <c r="F1176" s="334"/>
    </row>
    <row r="1177" spans="1:6" ht="11.1" customHeight="1">
      <c r="A1177" s="308"/>
      <c r="B1177" s="331" t="s">
        <v>2545</v>
      </c>
      <c r="C1177" s="332" t="s">
        <v>2544</v>
      </c>
      <c r="D1177" s="333">
        <v>44.05</v>
      </c>
      <c r="E1177" s="334"/>
      <c r="F1177" s="334"/>
    </row>
    <row r="1178" spans="1:6" ht="11.1" customHeight="1">
      <c r="A1178" s="308"/>
      <c r="B1178" s="331" t="s">
        <v>2546</v>
      </c>
      <c r="C1178" s="332" t="s">
        <v>2547</v>
      </c>
      <c r="D1178" s="333">
        <v>50.752800000000001</v>
      </c>
      <c r="E1178" s="334"/>
      <c r="F1178" s="334"/>
    </row>
    <row r="1179" spans="1:6" ht="11.1" customHeight="1">
      <c r="A1179" s="308"/>
      <c r="B1179" s="331" t="s">
        <v>2548</v>
      </c>
      <c r="C1179" s="332" t="s">
        <v>2549</v>
      </c>
      <c r="D1179" s="333">
        <v>62.99</v>
      </c>
      <c r="E1179" s="334"/>
      <c r="F1179" s="334"/>
    </row>
    <row r="1180" spans="1:6" ht="11.1" customHeight="1">
      <c r="A1180" s="308"/>
      <c r="B1180" s="331" t="s">
        <v>2550</v>
      </c>
      <c r="C1180" s="332" t="s">
        <v>2549</v>
      </c>
      <c r="D1180" s="333">
        <v>62.988800000000005</v>
      </c>
      <c r="E1180" s="334"/>
      <c r="F1180" s="334"/>
    </row>
    <row r="1181" spans="1:6" ht="11.1" customHeight="1">
      <c r="A1181" s="308"/>
      <c r="B1181" s="331" t="s">
        <v>2551</v>
      </c>
      <c r="C1181" s="332" t="s">
        <v>2552</v>
      </c>
      <c r="D1181" s="333">
        <v>84.641199999999998</v>
      </c>
      <c r="E1181" s="334"/>
      <c r="F1181" s="334"/>
    </row>
    <row r="1182" spans="1:6" ht="11.1" customHeight="1">
      <c r="A1182" s="308"/>
      <c r="B1182" s="331" t="s">
        <v>2553</v>
      </c>
      <c r="C1182" s="332" t="s">
        <v>2554</v>
      </c>
      <c r="D1182" s="333">
        <v>98.153999999999996</v>
      </c>
      <c r="E1182" s="334"/>
      <c r="F1182" s="334"/>
    </row>
    <row r="1183" spans="1:6" ht="11.1" customHeight="1">
      <c r="A1183" s="308"/>
      <c r="B1183" s="331" t="s">
        <v>2555</v>
      </c>
      <c r="C1183" s="332" t="s">
        <v>2556</v>
      </c>
      <c r="D1183" s="333">
        <v>108.74079999999999</v>
      </c>
      <c r="E1183" s="334"/>
      <c r="F1183" s="334"/>
    </row>
    <row r="1184" spans="1:6" ht="11.1" customHeight="1">
      <c r="A1184" s="308"/>
      <c r="B1184" s="331" t="s">
        <v>2557</v>
      </c>
      <c r="C1184" s="332" t="s">
        <v>2558</v>
      </c>
      <c r="D1184" s="333">
        <v>138.16039999999998</v>
      </c>
      <c r="E1184" s="334"/>
      <c r="F1184" s="334"/>
    </row>
    <row r="1185" spans="1:6" ht="11.1" customHeight="1">
      <c r="A1185" s="308"/>
      <c r="B1185" s="331" t="s">
        <v>2559</v>
      </c>
      <c r="C1185" s="332" t="s">
        <v>2560</v>
      </c>
      <c r="D1185" s="333">
        <v>148.0556</v>
      </c>
      <c r="E1185" s="334"/>
      <c r="F1185" s="334"/>
    </row>
    <row r="1186" spans="1:6" ht="11.1" customHeight="1">
      <c r="A1186" s="308"/>
      <c r="B1186" s="331" t="s">
        <v>2561</v>
      </c>
      <c r="C1186" s="332" t="s">
        <v>2562</v>
      </c>
      <c r="D1186" s="333">
        <v>166.51599999999999</v>
      </c>
      <c r="E1186" s="334"/>
      <c r="F1186" s="334"/>
    </row>
    <row r="1187" spans="1:6" ht="11.1" customHeight="1">
      <c r="A1187" s="308"/>
      <c r="B1187" s="331" t="s">
        <v>2563</v>
      </c>
      <c r="C1187" s="332" t="s">
        <v>2564</v>
      </c>
      <c r="D1187" s="333">
        <v>191.7328</v>
      </c>
      <c r="E1187" s="334"/>
      <c r="F1187" s="334"/>
    </row>
    <row r="1188" spans="1:6" ht="11.1" customHeight="1">
      <c r="A1188" s="308"/>
      <c r="B1188" s="331" t="s">
        <v>2565</v>
      </c>
      <c r="C1188" s="332" t="s">
        <v>2566</v>
      </c>
      <c r="D1188" s="333">
        <v>25.046559999999999</v>
      </c>
      <c r="E1188" s="334"/>
      <c r="F1188" s="334"/>
    </row>
    <row r="1189" spans="1:6" ht="11.1" customHeight="1">
      <c r="A1189" s="308"/>
      <c r="B1189" s="331" t="s">
        <v>2567</v>
      </c>
      <c r="C1189" s="332" t="s">
        <v>2568</v>
      </c>
      <c r="D1189" s="333">
        <v>25.58</v>
      </c>
      <c r="E1189" s="334"/>
      <c r="F1189" s="334"/>
    </row>
    <row r="1190" spans="1:6" ht="11.1" customHeight="1">
      <c r="A1190" s="308"/>
      <c r="B1190" s="331" t="s">
        <v>2569</v>
      </c>
      <c r="C1190" s="332" t="s">
        <v>2568</v>
      </c>
      <c r="D1190" s="333">
        <v>25.578559999999996</v>
      </c>
      <c r="E1190" s="334"/>
      <c r="F1190" s="334"/>
    </row>
    <row r="1191" spans="1:6" ht="11.1" customHeight="1">
      <c r="A1191" s="308"/>
      <c r="B1191" s="331" t="s">
        <v>2570</v>
      </c>
      <c r="C1191" s="332" t="s">
        <v>2571</v>
      </c>
      <c r="D1191" s="333">
        <v>25.929679999999998</v>
      </c>
      <c r="E1191" s="334"/>
      <c r="F1191" s="334"/>
    </row>
    <row r="1192" spans="1:6" ht="11.1" customHeight="1">
      <c r="A1192" s="308"/>
      <c r="B1192" s="331" t="s">
        <v>2572</v>
      </c>
      <c r="C1192" s="332" t="s">
        <v>2571</v>
      </c>
      <c r="D1192" s="333">
        <v>25.93</v>
      </c>
      <c r="E1192" s="334"/>
      <c r="F1192" s="334"/>
    </row>
    <row r="1193" spans="1:6" ht="11.1" customHeight="1">
      <c r="A1193" s="308"/>
      <c r="B1193" s="331" t="s">
        <v>2573</v>
      </c>
      <c r="C1193" s="332" t="s">
        <v>2574</v>
      </c>
      <c r="D1193" s="333">
        <v>27.15</v>
      </c>
      <c r="E1193" s="334"/>
      <c r="F1193" s="334"/>
    </row>
    <row r="1194" spans="1:6" ht="11.1" customHeight="1">
      <c r="A1194" s="308"/>
      <c r="B1194" s="331" t="s">
        <v>2575</v>
      </c>
      <c r="C1194" s="332" t="s">
        <v>2574</v>
      </c>
      <c r="D1194" s="333">
        <v>27.153279999999999</v>
      </c>
      <c r="E1194" s="334"/>
      <c r="F1194" s="334"/>
    </row>
    <row r="1195" spans="1:6" ht="11.1" customHeight="1">
      <c r="A1195" s="308"/>
      <c r="B1195" s="331" t="s">
        <v>2576</v>
      </c>
      <c r="C1195" s="332" t="s">
        <v>2577</v>
      </c>
      <c r="D1195" s="333">
        <v>27.738480000000003</v>
      </c>
      <c r="E1195" s="334"/>
      <c r="F1195" s="334"/>
    </row>
    <row r="1196" spans="1:6" ht="11.1" customHeight="1">
      <c r="A1196" s="308"/>
      <c r="B1196" s="331" t="s">
        <v>2578</v>
      </c>
      <c r="C1196" s="332" t="s">
        <v>2579</v>
      </c>
      <c r="D1196" s="333">
        <v>29.26</v>
      </c>
      <c r="E1196" s="334"/>
      <c r="F1196" s="334"/>
    </row>
    <row r="1197" spans="1:6" ht="11.1" customHeight="1">
      <c r="A1197" s="308"/>
      <c r="B1197" s="331" t="s">
        <v>2580</v>
      </c>
      <c r="C1197" s="332" t="s">
        <v>2581</v>
      </c>
      <c r="D1197" s="333">
        <v>37.261279999999999</v>
      </c>
      <c r="E1197" s="334"/>
      <c r="F1197" s="334"/>
    </row>
    <row r="1198" spans="1:6" ht="11.1" customHeight="1">
      <c r="A1198" s="308"/>
      <c r="B1198" s="331" t="s">
        <v>2582</v>
      </c>
      <c r="C1198" s="332" t="s">
        <v>2583</v>
      </c>
      <c r="D1198" s="333">
        <v>5.8839199999999998</v>
      </c>
      <c r="E1198" s="334"/>
      <c r="F1198" s="334"/>
    </row>
    <row r="1199" spans="1:6" ht="11.1" customHeight="1">
      <c r="A1199" s="308"/>
      <c r="B1199" s="331" t="s">
        <v>2584</v>
      </c>
      <c r="C1199" s="332" t="s">
        <v>2585</v>
      </c>
      <c r="D1199" s="333">
        <v>5.7455999999999996</v>
      </c>
      <c r="E1199" s="334"/>
      <c r="F1199" s="334"/>
    </row>
    <row r="1200" spans="1:6" ht="11.1" customHeight="1">
      <c r="A1200" s="308"/>
      <c r="B1200" s="331" t="s">
        <v>2586</v>
      </c>
      <c r="C1200" s="332" t="s">
        <v>2587</v>
      </c>
      <c r="D1200" s="333">
        <v>5.8839199999999998</v>
      </c>
      <c r="E1200" s="334"/>
      <c r="F1200" s="334"/>
    </row>
    <row r="1201" spans="1:6" ht="11.1" customHeight="1">
      <c r="A1201" s="308"/>
      <c r="B1201" s="331" t="s">
        <v>2588</v>
      </c>
      <c r="C1201" s="332" t="s">
        <v>2589</v>
      </c>
      <c r="D1201" s="333">
        <v>6.1073599999999999</v>
      </c>
      <c r="E1201" s="334"/>
      <c r="F1201" s="334"/>
    </row>
    <row r="1202" spans="1:6" ht="11.1" customHeight="1">
      <c r="A1202" s="308"/>
      <c r="B1202" s="331" t="s">
        <v>2590</v>
      </c>
      <c r="C1202" s="332" t="s">
        <v>2591</v>
      </c>
      <c r="D1202" s="344">
        <v>6.3414400000000004</v>
      </c>
      <c r="E1202" s="334"/>
      <c r="F1202" s="334"/>
    </row>
    <row r="1203" spans="1:6" ht="11.1" customHeight="1">
      <c r="A1203" s="308"/>
      <c r="B1203" s="335"/>
      <c r="C1203" s="336"/>
      <c r="D1203" s="335"/>
      <c r="E1203" s="334"/>
      <c r="F1203" s="334"/>
    </row>
    <row r="1204" spans="1:6" ht="11.1" customHeight="1" thickBot="1">
      <c r="A1204" s="308"/>
      <c r="B1204" s="324" t="s">
        <v>2592</v>
      </c>
      <c r="C1204" s="324"/>
      <c r="D1204" s="324"/>
      <c r="E1204" s="334"/>
      <c r="F1204" s="334"/>
    </row>
    <row r="1205" spans="1:6" ht="11.1" customHeight="1" thickBot="1">
      <c r="A1205" s="308"/>
      <c r="B1205" s="327" t="s">
        <v>317</v>
      </c>
      <c r="C1205" s="328" t="s">
        <v>177</v>
      </c>
      <c r="D1205" s="329" t="s">
        <v>612</v>
      </c>
      <c r="E1205" s="334"/>
      <c r="F1205" s="334"/>
    </row>
    <row r="1206" spans="1:6" ht="11.1" customHeight="1">
      <c r="A1206" s="308"/>
      <c r="B1206" s="331" t="s">
        <v>1727</v>
      </c>
      <c r="C1206" s="332" t="s">
        <v>1728</v>
      </c>
      <c r="D1206" s="333">
        <v>53.465999999999994</v>
      </c>
      <c r="E1206" s="334"/>
      <c r="F1206" s="334"/>
    </row>
    <row r="1207" spans="1:6" ht="11.1" customHeight="1">
      <c r="A1207" s="308"/>
      <c r="B1207" s="331" t="s">
        <v>2593</v>
      </c>
      <c r="C1207" s="332" t="s">
        <v>2594</v>
      </c>
      <c r="D1207" s="333">
        <v>57.296399999999998</v>
      </c>
      <c r="E1207" s="334"/>
      <c r="F1207" s="334"/>
    </row>
    <row r="1208" spans="1:6" ht="11.1" customHeight="1">
      <c r="A1208" s="308"/>
      <c r="B1208" s="331" t="s">
        <v>1729</v>
      </c>
      <c r="C1208" s="332" t="s">
        <v>1730</v>
      </c>
      <c r="D1208" s="333">
        <v>59</v>
      </c>
      <c r="E1208" s="334"/>
      <c r="F1208" s="334"/>
    </row>
    <row r="1209" spans="1:6" ht="11.1" customHeight="1">
      <c r="A1209" s="308"/>
      <c r="B1209" s="331" t="s">
        <v>1731</v>
      </c>
      <c r="C1209" s="332" t="s">
        <v>1730</v>
      </c>
      <c r="D1209" s="333">
        <v>58.998800000000003</v>
      </c>
      <c r="E1209" s="334"/>
      <c r="F1209" s="334"/>
    </row>
    <row r="1210" spans="1:6" ht="11.1" customHeight="1">
      <c r="A1210" s="308"/>
      <c r="B1210" s="331" t="s">
        <v>1732</v>
      </c>
      <c r="C1210" s="332" t="s">
        <v>1733</v>
      </c>
      <c r="D1210" s="333">
        <v>64.659279999999995</v>
      </c>
      <c r="E1210" s="334"/>
      <c r="F1210" s="334"/>
    </row>
    <row r="1211" spans="1:6" ht="11.1" customHeight="1">
      <c r="A1211" s="308"/>
      <c r="B1211" s="331" t="s">
        <v>1734</v>
      </c>
      <c r="C1211" s="332" t="s">
        <v>1735</v>
      </c>
      <c r="D1211" s="333">
        <v>74.958799999999997</v>
      </c>
      <c r="E1211" s="334"/>
      <c r="F1211" s="334"/>
    </row>
    <row r="1212" spans="1:6" ht="11.1" customHeight="1">
      <c r="A1212" s="308"/>
      <c r="B1212" s="331" t="s">
        <v>1736</v>
      </c>
      <c r="C1212" s="332" t="s">
        <v>1737</v>
      </c>
      <c r="D1212" s="333">
        <v>87.833199999999991</v>
      </c>
      <c r="E1212" s="334"/>
      <c r="F1212" s="334"/>
    </row>
    <row r="1213" spans="1:6" ht="11.1" customHeight="1">
      <c r="A1213" s="308"/>
      <c r="B1213" s="331" t="s">
        <v>1740</v>
      </c>
      <c r="C1213" s="332" t="s">
        <v>1739</v>
      </c>
      <c r="D1213" s="333">
        <v>97.2</v>
      </c>
      <c r="E1213" s="334"/>
      <c r="F1213" s="334"/>
    </row>
    <row r="1214" spans="1:6" ht="11.1" customHeight="1">
      <c r="A1214" s="308"/>
      <c r="B1214" s="331" t="s">
        <v>1738</v>
      </c>
      <c r="C1214" s="332" t="s">
        <v>1739</v>
      </c>
      <c r="D1214" s="333">
        <v>97.196399999999997</v>
      </c>
      <c r="E1214" s="334"/>
      <c r="F1214" s="334"/>
    </row>
    <row r="1215" spans="1:6" ht="11.1" customHeight="1">
      <c r="A1215" s="308"/>
      <c r="B1215" s="331" t="s">
        <v>1741</v>
      </c>
      <c r="C1215" s="332" t="s">
        <v>1742</v>
      </c>
      <c r="D1215" s="333">
        <v>114.0608</v>
      </c>
      <c r="E1215" s="334"/>
      <c r="F1215" s="334"/>
    </row>
    <row r="1216" spans="1:6" ht="10.5" customHeight="1">
      <c r="A1216" s="308"/>
      <c r="B1216" s="311"/>
      <c r="C1216" s="310"/>
      <c r="D1216" s="311"/>
      <c r="E1216" s="334"/>
      <c r="F1216" s="334"/>
    </row>
    <row r="1217" spans="1:6" ht="0.75" customHeight="1">
      <c r="A1217" s="308"/>
      <c r="B1217" s="311"/>
      <c r="C1217" s="310"/>
      <c r="D1217" s="311"/>
      <c r="E1217" s="334"/>
      <c r="F1217" s="334"/>
    </row>
    <row r="1218" spans="1:6" ht="19.5" customHeight="1">
      <c r="A1218" s="308"/>
      <c r="B1218" s="323" t="s">
        <v>2595</v>
      </c>
      <c r="C1218" s="349"/>
      <c r="D1218" s="323"/>
      <c r="E1218" s="334"/>
      <c r="F1218" s="334"/>
    </row>
    <row r="1219" spans="1:6" ht="11.1" customHeight="1">
      <c r="A1219" s="308"/>
      <c r="B1219" s="323"/>
      <c r="C1219" s="349"/>
      <c r="D1219" s="323"/>
      <c r="E1219" s="334"/>
      <c r="F1219" s="334"/>
    </row>
    <row r="1220" spans="1:6" ht="11.1" customHeight="1" thickBot="1">
      <c r="A1220" s="308"/>
      <c r="B1220" s="324" t="s">
        <v>1466</v>
      </c>
      <c r="C1220" s="324"/>
      <c r="D1220" s="324"/>
      <c r="E1220" s="334"/>
      <c r="F1220" s="334"/>
    </row>
    <row r="1221" spans="1:6" ht="11.1" customHeight="1" thickBot="1">
      <c r="A1221" s="308"/>
      <c r="B1221" s="327" t="s">
        <v>317</v>
      </c>
      <c r="C1221" s="328" t="s">
        <v>177</v>
      </c>
      <c r="D1221" s="329" t="s">
        <v>612</v>
      </c>
      <c r="E1221" s="334"/>
      <c r="F1221" s="334"/>
    </row>
    <row r="1222" spans="1:6" ht="11.1" customHeight="1">
      <c r="A1222" s="308"/>
      <c r="B1222" s="331" t="s">
        <v>2596</v>
      </c>
      <c r="C1222" s="332" t="s">
        <v>2597</v>
      </c>
      <c r="D1222" s="333">
        <v>63.281399999999991</v>
      </c>
      <c r="E1222" s="334"/>
      <c r="F1222" s="334"/>
    </row>
    <row r="1223" spans="1:6" ht="11.1" customHeight="1">
      <c r="A1223" s="308"/>
      <c r="B1223" s="331" t="s">
        <v>2598</v>
      </c>
      <c r="C1223" s="332" t="s">
        <v>2599</v>
      </c>
      <c r="D1223" s="333">
        <v>72.33</v>
      </c>
      <c r="E1223" s="334"/>
      <c r="F1223" s="334"/>
    </row>
    <row r="1224" spans="1:6" ht="11.1" customHeight="1">
      <c r="A1224" s="326"/>
      <c r="B1224" s="331" t="s">
        <v>2600</v>
      </c>
      <c r="C1224" s="332" t="s">
        <v>2599</v>
      </c>
      <c r="D1224" s="333">
        <v>72.332999999999998</v>
      </c>
      <c r="E1224" s="334"/>
      <c r="F1224" s="334"/>
    </row>
    <row r="1225" spans="1:6" ht="11.1" customHeight="1">
      <c r="A1225" s="308"/>
      <c r="B1225" s="331" t="s">
        <v>2601</v>
      </c>
      <c r="C1225" s="332" t="s">
        <v>2602</v>
      </c>
      <c r="D1225" s="333">
        <v>81.852000000000004</v>
      </c>
      <c r="E1225" s="334"/>
      <c r="F1225" s="334"/>
    </row>
    <row r="1226" spans="1:6" ht="11.1" customHeight="1">
      <c r="A1226" s="308"/>
      <c r="B1226" s="331" t="s">
        <v>2603</v>
      </c>
      <c r="C1226" s="332" t="s">
        <v>2604</v>
      </c>
      <c r="D1226" s="333">
        <v>90.52</v>
      </c>
      <c r="E1226" s="334"/>
      <c r="F1226" s="334"/>
    </row>
    <row r="1227" spans="1:6" ht="11.1" customHeight="1">
      <c r="A1227" s="308"/>
      <c r="B1227" s="331" t="s">
        <v>2605</v>
      </c>
      <c r="C1227" s="332" t="s">
        <v>2604</v>
      </c>
      <c r="D1227" s="333">
        <v>90.51600000000002</v>
      </c>
      <c r="E1227" s="334"/>
      <c r="F1227" s="334"/>
    </row>
    <row r="1228" spans="1:6" ht="11.1" customHeight="1">
      <c r="A1228" s="308"/>
      <c r="B1228" s="331" t="s">
        <v>2606</v>
      </c>
      <c r="C1228" s="332" t="s">
        <v>2607</v>
      </c>
      <c r="D1228" s="333">
        <v>130.64400000000001</v>
      </c>
      <c r="E1228" s="334"/>
      <c r="F1228" s="334"/>
    </row>
    <row r="1229" spans="1:6" ht="11.1" customHeight="1">
      <c r="A1229" s="308"/>
      <c r="B1229" s="331" t="s">
        <v>2608</v>
      </c>
      <c r="C1229" s="332" t="s">
        <v>2609</v>
      </c>
      <c r="D1229" s="333">
        <v>160.512</v>
      </c>
      <c r="E1229" s="334"/>
      <c r="F1229" s="334"/>
    </row>
    <row r="1230" spans="1:6" ht="11.1" customHeight="1">
      <c r="A1230" s="308"/>
      <c r="B1230" s="331" t="s">
        <v>2610</v>
      </c>
      <c r="C1230" s="332" t="s">
        <v>2611</v>
      </c>
      <c r="D1230" s="333" t="s">
        <v>821</v>
      </c>
      <c r="E1230" s="334"/>
      <c r="F1230" s="334"/>
    </row>
    <row r="1231" spans="1:6" ht="11.1" customHeight="1">
      <c r="A1231" s="308"/>
      <c r="B1231" s="331" t="s">
        <v>2612</v>
      </c>
      <c r="C1231" s="332" t="s">
        <v>2613</v>
      </c>
      <c r="D1231" s="333">
        <v>83.174399999999991</v>
      </c>
      <c r="E1231" s="334"/>
      <c r="F1231" s="334"/>
    </row>
    <row r="1232" spans="1:6" ht="11.1" customHeight="1">
      <c r="A1232" s="308"/>
      <c r="B1232" s="331" t="s">
        <v>2614</v>
      </c>
      <c r="C1232" s="332" t="s">
        <v>2615</v>
      </c>
      <c r="D1232" s="333">
        <v>94.129799999999989</v>
      </c>
      <c r="E1232" s="334"/>
      <c r="F1232" s="334"/>
    </row>
    <row r="1233" spans="1:6" ht="11.1" customHeight="1">
      <c r="A1233" s="308"/>
      <c r="B1233" s="331" t="s">
        <v>2616</v>
      </c>
      <c r="C1233" s="332" t="s">
        <v>2617</v>
      </c>
      <c r="D1233" s="333" t="s">
        <v>821</v>
      </c>
      <c r="E1233" s="334"/>
      <c r="F1233" s="334"/>
    </row>
    <row r="1234" spans="1:6" ht="11.1" customHeight="1">
      <c r="A1234" s="308"/>
      <c r="B1234" s="331" t="s">
        <v>2618</v>
      </c>
      <c r="C1234" s="332" t="s">
        <v>2617</v>
      </c>
      <c r="D1234" s="333" t="s">
        <v>821</v>
      </c>
      <c r="E1234" s="334"/>
      <c r="F1234" s="334"/>
    </row>
    <row r="1235" spans="1:6" ht="11.1" customHeight="1">
      <c r="A1235" s="308"/>
      <c r="B1235" s="311"/>
      <c r="C1235" s="310"/>
      <c r="D1235" s="311"/>
      <c r="E1235" s="334"/>
      <c r="F1235" s="334"/>
    </row>
    <row r="1236" spans="1:6" ht="11.1" customHeight="1">
      <c r="A1236" s="308"/>
      <c r="B1236" s="311"/>
      <c r="C1236" s="310"/>
      <c r="D1236" s="311"/>
      <c r="E1236" s="334"/>
      <c r="F1236" s="334"/>
    </row>
    <row r="1237" spans="1:6" ht="15" customHeight="1" thickBot="1">
      <c r="A1237" s="308"/>
      <c r="B1237" s="324" t="s">
        <v>1487</v>
      </c>
      <c r="C1237" s="324"/>
      <c r="D1237" s="324"/>
      <c r="E1237" s="334"/>
      <c r="F1237" s="334"/>
    </row>
    <row r="1238" spans="1:6" ht="11.1" customHeight="1" thickBot="1">
      <c r="A1238" s="308"/>
      <c r="B1238" s="327" t="s">
        <v>317</v>
      </c>
      <c r="C1238" s="328" t="s">
        <v>177</v>
      </c>
      <c r="D1238" s="329" t="s">
        <v>612</v>
      </c>
      <c r="E1238" s="334"/>
      <c r="F1238" s="334"/>
    </row>
    <row r="1239" spans="1:6" ht="11.1" customHeight="1">
      <c r="A1239" s="308"/>
      <c r="B1239" s="331" t="s">
        <v>2619</v>
      </c>
      <c r="C1239" s="332" t="s">
        <v>2620</v>
      </c>
      <c r="D1239" s="333">
        <v>47.651999999999994</v>
      </c>
      <c r="E1239" s="334"/>
      <c r="F1239" s="334"/>
    </row>
    <row r="1240" spans="1:6" ht="11.1" customHeight="1">
      <c r="A1240" s="308"/>
      <c r="B1240" s="331" t="s">
        <v>2621</v>
      </c>
      <c r="C1240" s="332" t="s">
        <v>2622</v>
      </c>
      <c r="D1240" s="333">
        <v>52.895999999999994</v>
      </c>
      <c r="E1240" s="334"/>
      <c r="F1240" s="334"/>
    </row>
    <row r="1241" spans="1:6" ht="11.1" customHeight="1">
      <c r="A1241" s="326"/>
      <c r="B1241" s="331" t="s">
        <v>2623</v>
      </c>
      <c r="C1241" s="332" t="s">
        <v>2624</v>
      </c>
      <c r="D1241" s="333">
        <v>62.016000000000005</v>
      </c>
      <c r="E1241" s="334"/>
      <c r="F1241" s="334"/>
    </row>
    <row r="1242" spans="1:6" ht="11.1" customHeight="1">
      <c r="A1242" s="308"/>
      <c r="B1242" s="331" t="s">
        <v>2625</v>
      </c>
      <c r="C1242" s="332" t="s">
        <v>2626</v>
      </c>
      <c r="D1242" s="333">
        <v>66.12</v>
      </c>
      <c r="E1242" s="334"/>
      <c r="F1242" s="334"/>
    </row>
    <row r="1243" spans="1:6" ht="11.1" customHeight="1">
      <c r="A1243" s="308"/>
      <c r="B1243" s="331" t="s">
        <v>2627</v>
      </c>
      <c r="C1243" s="332" t="s">
        <v>2628</v>
      </c>
      <c r="D1243" s="333">
        <v>77.861999999999995</v>
      </c>
      <c r="E1243" s="334"/>
      <c r="F1243" s="334"/>
    </row>
    <row r="1244" spans="1:6" ht="11.1" customHeight="1">
      <c r="A1244" s="308"/>
      <c r="B1244" s="331" t="s">
        <v>2629</v>
      </c>
      <c r="C1244" s="332" t="s">
        <v>2630</v>
      </c>
      <c r="D1244" s="333">
        <v>91.77</v>
      </c>
      <c r="E1244" s="334"/>
      <c r="F1244" s="334"/>
    </row>
    <row r="1245" spans="1:6" ht="11.1" customHeight="1">
      <c r="A1245" s="308"/>
      <c r="B1245" s="311"/>
      <c r="C1245" s="310"/>
      <c r="D1245" s="311"/>
      <c r="E1245" s="334"/>
      <c r="F1245" s="334"/>
    </row>
    <row r="1246" spans="1:6" ht="11.1" customHeight="1">
      <c r="A1246" s="308"/>
      <c r="B1246" s="311"/>
      <c r="C1246" s="310"/>
      <c r="D1246" s="311"/>
      <c r="E1246" s="334"/>
      <c r="F1246" s="334"/>
    </row>
    <row r="1247" spans="1:6" ht="18" customHeight="1" thickBot="1">
      <c r="A1247" s="308"/>
      <c r="B1247" s="324" t="s">
        <v>1506</v>
      </c>
      <c r="C1247" s="324"/>
      <c r="D1247" s="324"/>
      <c r="E1247" s="334"/>
      <c r="F1247" s="334"/>
    </row>
    <row r="1248" spans="1:6" ht="11.1" customHeight="1" thickBot="1">
      <c r="A1248" s="308"/>
      <c r="B1248" s="327" t="s">
        <v>317</v>
      </c>
      <c r="C1248" s="328" t="s">
        <v>177</v>
      </c>
      <c r="D1248" s="329" t="s">
        <v>612</v>
      </c>
      <c r="E1248" s="334"/>
      <c r="F1248" s="334"/>
    </row>
    <row r="1249" spans="1:6" ht="11.1" customHeight="1">
      <c r="A1249" s="308"/>
      <c r="B1249" s="331" t="s">
        <v>2631</v>
      </c>
      <c r="C1249" s="332" t="s">
        <v>2632</v>
      </c>
      <c r="D1249" s="333">
        <v>193.74299999999999</v>
      </c>
      <c r="E1249" s="334"/>
      <c r="F1249" s="334"/>
    </row>
    <row r="1250" spans="1:6" ht="11.1" customHeight="1">
      <c r="A1250" s="308"/>
      <c r="B1250" s="331" t="s">
        <v>2633</v>
      </c>
      <c r="C1250" s="332" t="s">
        <v>2634</v>
      </c>
      <c r="D1250" s="333">
        <v>179.66</v>
      </c>
      <c r="E1250" s="334"/>
      <c r="F1250" s="334"/>
    </row>
    <row r="1251" spans="1:6" ht="11.1" customHeight="1">
      <c r="A1251" s="308"/>
      <c r="B1251" s="331" t="s">
        <v>2635</v>
      </c>
      <c r="C1251" s="332" t="s">
        <v>2634</v>
      </c>
      <c r="D1251" s="333">
        <v>179.66399999999999</v>
      </c>
      <c r="E1251" s="334"/>
      <c r="F1251" s="334"/>
    </row>
    <row r="1252" spans="1:6" ht="11.1" customHeight="1">
      <c r="A1252" s="308"/>
      <c r="B1252" s="331" t="s">
        <v>2636</v>
      </c>
      <c r="C1252" s="332" t="s">
        <v>2637</v>
      </c>
      <c r="D1252" s="333">
        <v>207.08100000000002</v>
      </c>
      <c r="E1252" s="334"/>
      <c r="F1252" s="334"/>
    </row>
    <row r="1253" spans="1:6" ht="11.1" customHeight="1">
      <c r="A1253" s="326"/>
      <c r="B1253" s="331" t="s">
        <v>2638</v>
      </c>
      <c r="C1253" s="332" t="s">
        <v>2639</v>
      </c>
      <c r="D1253" s="333">
        <v>229.25</v>
      </c>
      <c r="E1253" s="334"/>
      <c r="F1253" s="334"/>
    </row>
    <row r="1254" spans="1:6" ht="11.1" customHeight="1">
      <c r="A1254" s="326"/>
      <c r="B1254" s="331" t="s">
        <v>2640</v>
      </c>
      <c r="C1254" s="332" t="s">
        <v>2639</v>
      </c>
      <c r="D1254" s="333">
        <v>229.25399999999996</v>
      </c>
      <c r="E1254" s="334"/>
      <c r="F1254" s="334"/>
    </row>
    <row r="1255" spans="1:6" ht="11.1" customHeight="1">
      <c r="A1255" s="326"/>
      <c r="B1255" s="331" t="s">
        <v>2641</v>
      </c>
      <c r="C1255" s="332" t="s">
        <v>2642</v>
      </c>
      <c r="D1255" s="333">
        <v>237.46200000000005</v>
      </c>
      <c r="E1255" s="334"/>
      <c r="F1255" s="334"/>
    </row>
    <row r="1256" spans="1:6" ht="11.1" customHeight="1">
      <c r="A1256" s="326"/>
      <c r="B1256" s="311"/>
      <c r="C1256" s="310"/>
      <c r="D1256" s="311"/>
      <c r="E1256" s="334"/>
      <c r="F1256" s="334"/>
    </row>
    <row r="1257" spans="1:6" ht="11.1" customHeight="1">
      <c r="A1257" s="308"/>
      <c r="B1257" s="311"/>
      <c r="C1257" s="310"/>
      <c r="D1257" s="311"/>
      <c r="E1257" s="334"/>
      <c r="F1257" s="334"/>
    </row>
    <row r="1258" spans="1:6" ht="17.25" customHeight="1" thickBot="1">
      <c r="A1258" s="308"/>
      <c r="B1258" s="324" t="s">
        <v>1524</v>
      </c>
      <c r="C1258" s="324"/>
      <c r="D1258" s="324"/>
      <c r="E1258" s="334"/>
      <c r="F1258" s="334"/>
    </row>
    <row r="1259" spans="1:6" ht="11.1" customHeight="1" thickBot="1">
      <c r="A1259" s="308"/>
      <c r="B1259" s="327" t="s">
        <v>317</v>
      </c>
      <c r="C1259" s="328" t="s">
        <v>177</v>
      </c>
      <c r="D1259" s="329" t="s">
        <v>612</v>
      </c>
      <c r="E1259" s="334"/>
      <c r="F1259" s="334"/>
    </row>
    <row r="1260" spans="1:6" ht="11.1" customHeight="1">
      <c r="A1260" s="308"/>
      <c r="B1260" s="331" t="s">
        <v>2643</v>
      </c>
      <c r="C1260" s="332" t="s">
        <v>2644</v>
      </c>
      <c r="D1260" s="333">
        <v>75.924000000000007</v>
      </c>
      <c r="E1260" s="334"/>
      <c r="F1260" s="334"/>
    </row>
    <row r="1261" spans="1:6" ht="11.1" customHeight="1">
      <c r="A1261" s="308"/>
      <c r="B1261" s="331" t="s">
        <v>2645</v>
      </c>
      <c r="C1261" s="332" t="s">
        <v>2646</v>
      </c>
      <c r="D1261" s="333">
        <v>92.796000000000006</v>
      </c>
      <c r="E1261" s="334"/>
      <c r="F1261" s="334"/>
    </row>
    <row r="1262" spans="1:6" ht="11.1" customHeight="1">
      <c r="A1262" s="326"/>
      <c r="B1262" s="331" t="s">
        <v>2647</v>
      </c>
      <c r="C1262" s="332" t="s">
        <v>2648</v>
      </c>
      <c r="D1262" s="333">
        <v>83.903999999999996</v>
      </c>
      <c r="E1262" s="334"/>
      <c r="F1262" s="334"/>
    </row>
    <row r="1263" spans="1:6" ht="11.1" customHeight="1">
      <c r="A1263" s="308"/>
      <c r="B1263" s="331" t="s">
        <v>2649</v>
      </c>
      <c r="C1263" s="332" t="s">
        <v>2650</v>
      </c>
      <c r="D1263" s="333">
        <v>103.06</v>
      </c>
      <c r="E1263" s="334"/>
      <c r="F1263" s="334"/>
    </row>
    <row r="1264" spans="1:6" ht="11.1" customHeight="1">
      <c r="A1264" s="308"/>
      <c r="B1264" s="331" t="s">
        <v>2651</v>
      </c>
      <c r="C1264" s="332" t="s">
        <v>2650</v>
      </c>
      <c r="D1264" s="333">
        <v>103.05600000000001</v>
      </c>
      <c r="E1264" s="334"/>
      <c r="F1264" s="334"/>
    </row>
    <row r="1265" spans="1:6" ht="11.1" customHeight="1">
      <c r="A1265" s="308"/>
      <c r="B1265" s="331" t="s">
        <v>2652</v>
      </c>
      <c r="C1265" s="332" t="s">
        <v>2653</v>
      </c>
      <c r="D1265" s="333">
        <v>93.993000000000009</v>
      </c>
      <c r="E1265" s="334"/>
      <c r="F1265" s="334"/>
    </row>
    <row r="1266" spans="1:6" ht="11.1" customHeight="1">
      <c r="A1266" s="308"/>
      <c r="B1266" s="331" t="s">
        <v>2654</v>
      </c>
      <c r="C1266" s="332" t="s">
        <v>2655</v>
      </c>
      <c r="D1266" s="333">
        <v>21.09</v>
      </c>
      <c r="E1266" s="334"/>
      <c r="F1266" s="334"/>
    </row>
    <row r="1267" spans="1:6" ht="11.1" customHeight="1">
      <c r="A1267" s="308"/>
      <c r="B1267" s="331" t="s">
        <v>2656</v>
      </c>
      <c r="C1267" s="332" t="s">
        <v>2657</v>
      </c>
      <c r="D1267" s="333">
        <v>26.92</v>
      </c>
      <c r="E1267" s="334"/>
      <c r="F1267" s="334"/>
    </row>
    <row r="1268" spans="1:6" ht="11.1" customHeight="1">
      <c r="A1268" s="308"/>
      <c r="B1268" s="331" t="s">
        <v>2658</v>
      </c>
      <c r="C1268" s="332" t="s">
        <v>2659</v>
      </c>
      <c r="D1268" s="333">
        <v>103.96799999999999</v>
      </c>
      <c r="E1268" s="334"/>
      <c r="F1268" s="334"/>
    </row>
    <row r="1269" spans="1:6" ht="11.1" customHeight="1">
      <c r="A1269" s="308"/>
      <c r="B1269" s="331" t="s">
        <v>2660</v>
      </c>
      <c r="C1269" s="332" t="s">
        <v>2661</v>
      </c>
      <c r="D1269" s="333">
        <v>103.96799999999999</v>
      </c>
      <c r="E1269" s="334"/>
      <c r="F1269" s="334"/>
    </row>
    <row r="1270" spans="1:6" ht="11.1" customHeight="1">
      <c r="A1270" s="308"/>
      <c r="B1270" s="331" t="s">
        <v>2662</v>
      </c>
      <c r="C1270" s="332" t="s">
        <v>2663</v>
      </c>
      <c r="D1270" s="333">
        <v>129.28</v>
      </c>
      <c r="E1270" s="334"/>
      <c r="F1270" s="334"/>
    </row>
    <row r="1271" spans="1:6" ht="11.1" customHeight="1">
      <c r="A1271" s="308"/>
      <c r="B1271" s="331" t="s">
        <v>2664</v>
      </c>
      <c r="C1271" s="332" t="s">
        <v>2663</v>
      </c>
      <c r="D1271" s="333">
        <v>129.27600000000001</v>
      </c>
      <c r="E1271" s="334"/>
      <c r="F1271" s="334"/>
    </row>
    <row r="1272" spans="1:6" ht="11.1" customHeight="1">
      <c r="A1272" s="308"/>
      <c r="B1272" s="331" t="s">
        <v>2665</v>
      </c>
      <c r="C1272" s="332" t="s">
        <v>2666</v>
      </c>
      <c r="D1272" s="333">
        <v>123.51900000000001</v>
      </c>
      <c r="E1272" s="334"/>
      <c r="F1272" s="334"/>
    </row>
    <row r="1273" spans="1:6" ht="11.1" customHeight="1">
      <c r="A1273" s="308"/>
      <c r="B1273" s="331" t="s">
        <v>2667</v>
      </c>
      <c r="C1273" s="332" t="s">
        <v>2668</v>
      </c>
      <c r="D1273" s="333">
        <v>179.37899999999999</v>
      </c>
      <c r="E1273" s="334"/>
      <c r="F1273" s="334"/>
    </row>
    <row r="1274" spans="1:6" ht="11.1" customHeight="1">
      <c r="A1274" s="308"/>
      <c r="B1274" s="331" t="s">
        <v>2669</v>
      </c>
      <c r="C1274" s="332" t="s">
        <v>2670</v>
      </c>
      <c r="D1274" s="333">
        <v>156.52200000000002</v>
      </c>
      <c r="E1274" s="334"/>
      <c r="F1274" s="334"/>
    </row>
    <row r="1275" spans="1:6" ht="11.1" customHeight="1">
      <c r="A1275" s="308"/>
      <c r="B1275" s="331" t="s">
        <v>2671</v>
      </c>
      <c r="C1275" s="332" t="s">
        <v>2672</v>
      </c>
      <c r="D1275" s="333">
        <v>227.65799999999999</v>
      </c>
      <c r="E1275" s="334"/>
      <c r="F1275" s="334"/>
    </row>
    <row r="1276" spans="1:6" ht="11.1" customHeight="1">
      <c r="A1276" s="308"/>
      <c r="B1276" s="311"/>
      <c r="C1276" s="310"/>
      <c r="D1276" s="311"/>
      <c r="E1276" s="334"/>
      <c r="F1276" s="334"/>
    </row>
    <row r="1277" spans="1:6" ht="11.1" customHeight="1">
      <c r="A1277" s="308"/>
      <c r="B1277" s="311"/>
      <c r="C1277" s="310"/>
      <c r="D1277" s="311"/>
      <c r="E1277" s="334"/>
      <c r="F1277" s="334"/>
    </row>
    <row r="1278" spans="1:6" ht="16.5" customHeight="1" thickBot="1">
      <c r="A1278" s="308"/>
      <c r="B1278" s="324" t="s">
        <v>1550</v>
      </c>
      <c r="C1278" s="324"/>
      <c r="D1278" s="324"/>
      <c r="E1278" s="334"/>
      <c r="F1278" s="334"/>
    </row>
    <row r="1279" spans="1:6" ht="11.1" customHeight="1" thickBot="1">
      <c r="A1279" s="308"/>
      <c r="B1279" s="327" t="s">
        <v>317</v>
      </c>
      <c r="C1279" s="328" t="s">
        <v>177</v>
      </c>
      <c r="D1279" s="329" t="s">
        <v>612</v>
      </c>
      <c r="E1279" s="334"/>
      <c r="F1279" s="334"/>
    </row>
    <row r="1280" spans="1:6" ht="11.1" customHeight="1">
      <c r="A1280" s="308"/>
      <c r="B1280" s="331" t="s">
        <v>2673</v>
      </c>
      <c r="C1280" s="332" t="s">
        <v>2674</v>
      </c>
      <c r="D1280" s="333">
        <v>128.41999999999999</v>
      </c>
      <c r="E1280" s="334"/>
      <c r="F1280" s="334"/>
    </row>
    <row r="1281" spans="1:6" ht="11.1" customHeight="1">
      <c r="A1281" s="308"/>
      <c r="B1281" s="331" t="s">
        <v>2675</v>
      </c>
      <c r="C1281" s="332" t="s">
        <v>2674</v>
      </c>
      <c r="D1281" s="333">
        <v>128.42099999999999</v>
      </c>
      <c r="E1281" s="334"/>
      <c r="F1281" s="334"/>
    </row>
    <row r="1282" spans="1:6" ht="11.1" customHeight="1">
      <c r="A1282" s="326"/>
      <c r="B1282" s="331" t="s">
        <v>2676</v>
      </c>
      <c r="C1282" s="332" t="s">
        <v>2677</v>
      </c>
      <c r="D1282" s="333">
        <v>161.36700000000002</v>
      </c>
      <c r="E1282" s="334"/>
      <c r="F1282" s="334"/>
    </row>
    <row r="1283" spans="1:6" ht="11.1" customHeight="1">
      <c r="A1283" s="308"/>
      <c r="B1283" s="331" t="s">
        <v>2678</v>
      </c>
      <c r="C1283" s="332" t="s">
        <v>2679</v>
      </c>
      <c r="D1283" s="333">
        <v>170.82900000000001</v>
      </c>
      <c r="E1283" s="334"/>
      <c r="F1283" s="334"/>
    </row>
    <row r="1284" spans="1:6" ht="11.1" customHeight="1">
      <c r="A1284" s="308"/>
      <c r="B1284" s="331" t="s">
        <v>2680</v>
      </c>
      <c r="C1284" s="332" t="s">
        <v>2679</v>
      </c>
      <c r="D1284" s="333">
        <v>170.83</v>
      </c>
      <c r="E1284" s="334"/>
      <c r="F1284" s="334"/>
    </row>
    <row r="1285" spans="1:6" ht="11.1" customHeight="1">
      <c r="A1285" s="308"/>
      <c r="B1285" s="331" t="s">
        <v>2681</v>
      </c>
      <c r="C1285" s="332" t="s">
        <v>2682</v>
      </c>
      <c r="D1285" s="333">
        <v>219.79200000000003</v>
      </c>
      <c r="E1285" s="334"/>
      <c r="F1285" s="334"/>
    </row>
    <row r="1286" spans="1:6" ht="11.1" customHeight="1">
      <c r="A1286" s="308"/>
      <c r="B1286" s="331" t="s">
        <v>2683</v>
      </c>
      <c r="C1286" s="332" t="s">
        <v>2684</v>
      </c>
      <c r="D1286" s="333">
        <v>173.74</v>
      </c>
      <c r="E1286" s="334"/>
      <c r="F1286" s="334"/>
    </row>
    <row r="1287" spans="1:6" ht="11.1" customHeight="1">
      <c r="A1287" s="308"/>
      <c r="B1287" s="331" t="s">
        <v>2685</v>
      </c>
      <c r="C1287" s="332" t="s">
        <v>2684</v>
      </c>
      <c r="D1287" s="333">
        <v>173.73600000000002</v>
      </c>
      <c r="E1287" s="334"/>
      <c r="F1287" s="334"/>
    </row>
    <row r="1288" spans="1:6" ht="11.1" customHeight="1">
      <c r="A1288" s="308"/>
      <c r="B1288" s="331" t="s">
        <v>2686</v>
      </c>
      <c r="C1288" s="332" t="s">
        <v>2687</v>
      </c>
      <c r="D1288" s="333">
        <v>255.81600000000003</v>
      </c>
      <c r="E1288" s="334"/>
      <c r="F1288" s="334"/>
    </row>
    <row r="1289" spans="1:6" ht="11.1" customHeight="1">
      <c r="A1289" s="308"/>
      <c r="B1289" s="331" t="s">
        <v>2688</v>
      </c>
      <c r="C1289" s="332" t="s">
        <v>2689</v>
      </c>
      <c r="D1289" s="333">
        <v>197.56200000000001</v>
      </c>
      <c r="E1289" s="334"/>
      <c r="F1289" s="334"/>
    </row>
    <row r="1290" spans="1:6" ht="11.1" customHeight="1">
      <c r="A1290" s="308"/>
      <c r="B1290" s="331" t="s">
        <v>2690</v>
      </c>
      <c r="C1290" s="332" t="s">
        <v>2691</v>
      </c>
      <c r="D1290" s="333">
        <v>287.05200000000002</v>
      </c>
      <c r="E1290" s="334"/>
      <c r="F1290" s="334"/>
    </row>
    <row r="1291" spans="1:6" ht="11.1" customHeight="1">
      <c r="A1291" s="308"/>
      <c r="B1291" s="331" t="s">
        <v>2692</v>
      </c>
      <c r="C1291" s="332" t="s">
        <v>2693</v>
      </c>
      <c r="D1291" s="333">
        <v>227.32</v>
      </c>
      <c r="E1291" s="334"/>
      <c r="F1291" s="334"/>
    </row>
    <row r="1292" spans="1:6" ht="11.1" customHeight="1">
      <c r="A1292" s="308"/>
      <c r="B1292" s="331" t="s">
        <v>2694</v>
      </c>
      <c r="C1292" s="332" t="s">
        <v>2693</v>
      </c>
      <c r="D1292" s="333">
        <v>227.31600000000003</v>
      </c>
      <c r="E1292" s="334"/>
      <c r="F1292" s="334"/>
    </row>
    <row r="1293" spans="1:6" ht="11.1" customHeight="1">
      <c r="A1293" s="308"/>
      <c r="B1293" s="331" t="s">
        <v>2695</v>
      </c>
      <c r="C1293" s="332" t="s">
        <v>2696</v>
      </c>
      <c r="D1293" s="333">
        <v>355.51</v>
      </c>
      <c r="E1293" s="334"/>
      <c r="F1293" s="334"/>
    </row>
    <row r="1294" spans="1:6" ht="11.1" customHeight="1">
      <c r="A1294" s="308"/>
      <c r="B1294" s="331" t="s">
        <v>2697</v>
      </c>
      <c r="C1294" s="332" t="s">
        <v>2698</v>
      </c>
      <c r="D1294" s="333">
        <v>252.8</v>
      </c>
      <c r="E1294" s="334"/>
      <c r="F1294" s="334"/>
    </row>
    <row r="1295" spans="1:6" ht="11.1" customHeight="1">
      <c r="A1295" s="308"/>
      <c r="B1295" s="331" t="s">
        <v>2699</v>
      </c>
      <c r="C1295" s="332" t="s">
        <v>2698</v>
      </c>
      <c r="D1295" s="333">
        <v>252.79499999999999</v>
      </c>
      <c r="E1295" s="334"/>
      <c r="F1295" s="334"/>
    </row>
    <row r="1296" spans="1:6" ht="11.1" customHeight="1">
      <c r="A1296" s="308"/>
      <c r="B1296" s="331" t="s">
        <v>2700</v>
      </c>
      <c r="C1296" s="332" t="s">
        <v>2701</v>
      </c>
      <c r="D1296" s="333">
        <v>460.10400000000004</v>
      </c>
      <c r="E1296" s="334"/>
      <c r="F1296" s="334"/>
    </row>
    <row r="1297" spans="1:6" ht="11.1" customHeight="1">
      <c r="A1297" s="308"/>
      <c r="B1297" s="331" t="s">
        <v>2702</v>
      </c>
      <c r="C1297" s="332" t="s">
        <v>2703</v>
      </c>
      <c r="D1297" s="333">
        <v>335.61599999999999</v>
      </c>
      <c r="E1297" s="334"/>
      <c r="F1297" s="334"/>
    </row>
    <row r="1298" spans="1:6" ht="11.1" customHeight="1">
      <c r="A1298" s="308"/>
      <c r="B1298" s="331" t="s">
        <v>2704</v>
      </c>
      <c r="C1298" s="332" t="s">
        <v>2705</v>
      </c>
      <c r="D1298" s="333">
        <v>582.36900000000003</v>
      </c>
      <c r="E1298" s="334"/>
      <c r="F1298" s="334"/>
    </row>
    <row r="1299" spans="1:6" ht="11.1" customHeight="1">
      <c r="A1299" s="308"/>
      <c r="B1299" s="331" t="s">
        <v>2706</v>
      </c>
      <c r="C1299" s="332" t="s">
        <v>2707</v>
      </c>
      <c r="D1299" s="333">
        <v>426.36</v>
      </c>
      <c r="E1299" s="334"/>
      <c r="F1299" s="334"/>
    </row>
    <row r="1300" spans="1:6" ht="11.1" customHeight="1">
      <c r="A1300" s="308"/>
      <c r="B1300" s="311"/>
      <c r="C1300" s="310"/>
      <c r="D1300" s="311"/>
      <c r="E1300" s="334"/>
      <c r="F1300" s="334"/>
    </row>
    <row r="1301" spans="1:6" ht="10.5" hidden="1" customHeight="1">
      <c r="A1301" s="308"/>
      <c r="B1301" s="311"/>
      <c r="C1301" s="310"/>
      <c r="D1301" s="311"/>
      <c r="E1301" s="334"/>
      <c r="F1301" s="334"/>
    </row>
    <row r="1302" spans="1:6" ht="18.75" customHeight="1" thickBot="1">
      <c r="A1302" s="308"/>
      <c r="B1302" s="324" t="s">
        <v>1591</v>
      </c>
      <c r="C1302" s="324"/>
      <c r="D1302" s="324"/>
      <c r="E1302" s="334"/>
      <c r="F1302" s="334"/>
    </row>
    <row r="1303" spans="1:6" ht="11.1" customHeight="1" thickBot="1">
      <c r="A1303" s="308"/>
      <c r="B1303" s="327" t="s">
        <v>317</v>
      </c>
      <c r="C1303" s="328" t="s">
        <v>177</v>
      </c>
      <c r="D1303" s="329" t="s">
        <v>612</v>
      </c>
      <c r="E1303" s="334"/>
      <c r="F1303" s="334"/>
    </row>
    <row r="1304" spans="1:6" ht="11.1" customHeight="1">
      <c r="A1304" s="308"/>
      <c r="B1304" s="331" t="s">
        <v>2708</v>
      </c>
      <c r="C1304" s="332" t="s">
        <v>2709</v>
      </c>
      <c r="D1304" s="333">
        <v>58.62</v>
      </c>
      <c r="E1304" s="334"/>
      <c r="F1304" s="334"/>
    </row>
    <row r="1305" spans="1:6" ht="11.1" customHeight="1">
      <c r="A1305" s="308"/>
      <c r="B1305" s="331" t="s">
        <v>2710</v>
      </c>
      <c r="C1305" s="332" t="s">
        <v>2709</v>
      </c>
      <c r="D1305" s="333">
        <v>58.62</v>
      </c>
      <c r="E1305" s="334"/>
      <c r="F1305" s="334"/>
    </row>
    <row r="1306" spans="1:6" ht="11.1" customHeight="1">
      <c r="A1306" s="326"/>
      <c r="B1306" s="331" t="s">
        <v>2711</v>
      </c>
      <c r="C1306" s="332" t="s">
        <v>2712</v>
      </c>
      <c r="D1306" s="333">
        <v>72.16</v>
      </c>
      <c r="E1306" s="334"/>
      <c r="F1306" s="334"/>
    </row>
    <row r="1307" spans="1:6" ht="11.1" customHeight="1">
      <c r="A1307" s="308"/>
      <c r="B1307" s="331" t="s">
        <v>2713</v>
      </c>
      <c r="C1307" s="332" t="s">
        <v>2712</v>
      </c>
      <c r="D1307" s="333">
        <v>72.161999999999992</v>
      </c>
      <c r="E1307" s="334"/>
      <c r="F1307" s="334"/>
    </row>
    <row r="1308" spans="1:6" ht="11.1" customHeight="1">
      <c r="A1308" s="308"/>
      <c r="B1308" s="331" t="s">
        <v>2714</v>
      </c>
      <c r="C1308" s="332" t="s">
        <v>2715</v>
      </c>
      <c r="D1308" s="333">
        <v>94.962000000000003</v>
      </c>
      <c r="E1308" s="334"/>
      <c r="F1308" s="334"/>
    </row>
    <row r="1309" spans="1:6" ht="11.1" customHeight="1">
      <c r="A1309" s="308"/>
      <c r="B1309" s="331" t="s">
        <v>2716</v>
      </c>
      <c r="C1309" s="332" t="s">
        <v>2717</v>
      </c>
      <c r="D1309" s="333">
        <v>192.2</v>
      </c>
      <c r="E1309" s="334"/>
      <c r="F1309" s="334"/>
    </row>
    <row r="1310" spans="1:6" ht="11.1" customHeight="1">
      <c r="A1310" s="308"/>
      <c r="B1310" s="331" t="s">
        <v>2718</v>
      </c>
      <c r="C1310" s="332" t="s">
        <v>2717</v>
      </c>
      <c r="D1310" s="333">
        <v>192.20400000000001</v>
      </c>
      <c r="E1310" s="334"/>
      <c r="F1310" s="334"/>
    </row>
    <row r="1311" spans="1:6" ht="11.1" customHeight="1">
      <c r="A1311" s="308"/>
      <c r="B1311" s="331" t="s">
        <v>2719</v>
      </c>
      <c r="C1311" s="332" t="s">
        <v>2720</v>
      </c>
      <c r="D1311" s="333">
        <v>81.738</v>
      </c>
      <c r="E1311" s="334"/>
      <c r="F1311" s="334"/>
    </row>
    <row r="1312" spans="1:6" ht="11.1" customHeight="1">
      <c r="A1312" s="308"/>
      <c r="B1312" s="331" t="s">
        <v>2721</v>
      </c>
      <c r="C1312" s="332" t="s">
        <v>2722</v>
      </c>
      <c r="D1312" s="333">
        <v>106.93</v>
      </c>
      <c r="E1312" s="334"/>
      <c r="F1312" s="334"/>
    </row>
    <row r="1313" spans="1:6" ht="11.1" customHeight="1">
      <c r="A1313" s="308"/>
      <c r="B1313" s="331" t="s">
        <v>2723</v>
      </c>
      <c r="C1313" s="332" t="s">
        <v>2722</v>
      </c>
      <c r="D1313" s="333">
        <v>106.93199999999999</v>
      </c>
      <c r="E1313" s="334"/>
      <c r="F1313" s="334"/>
    </row>
    <row r="1314" spans="1:6" ht="11.1" customHeight="1">
      <c r="A1314" s="308"/>
      <c r="B1314" s="331" t="s">
        <v>2724</v>
      </c>
      <c r="C1314" s="332" t="s">
        <v>2725</v>
      </c>
      <c r="D1314" s="333">
        <v>200.35120000000001</v>
      </c>
      <c r="E1314" s="334"/>
      <c r="F1314" s="334"/>
    </row>
    <row r="1315" spans="1:6" ht="11.1" customHeight="1">
      <c r="A1315" s="308"/>
      <c r="B1315" s="331" t="s">
        <v>2726</v>
      </c>
      <c r="C1315" s="332" t="s">
        <v>2725</v>
      </c>
      <c r="D1315" s="333">
        <v>214.66200000000001</v>
      </c>
      <c r="E1315" s="334"/>
      <c r="F1315" s="334"/>
    </row>
    <row r="1316" spans="1:6" ht="11.1" customHeight="1">
      <c r="A1316" s="308"/>
      <c r="B1316" s="331" t="s">
        <v>2727</v>
      </c>
      <c r="C1316" s="332" t="s">
        <v>2728</v>
      </c>
      <c r="D1316" s="333">
        <v>89.03</v>
      </c>
      <c r="E1316" s="334"/>
      <c r="F1316" s="334"/>
    </row>
    <row r="1317" spans="1:6" ht="11.1" customHeight="1">
      <c r="A1317" s="308"/>
      <c r="B1317" s="331" t="s">
        <v>2729</v>
      </c>
      <c r="C1317" s="332" t="s">
        <v>2728</v>
      </c>
      <c r="D1317" s="333">
        <v>89.033999999999992</v>
      </c>
      <c r="E1317" s="334"/>
      <c r="F1317" s="334"/>
    </row>
    <row r="1318" spans="1:6" ht="11.1" customHeight="1">
      <c r="A1318" s="308"/>
      <c r="B1318" s="331" t="s">
        <v>2730</v>
      </c>
      <c r="C1318" s="332" t="s">
        <v>2731</v>
      </c>
      <c r="D1318" s="333">
        <v>119.24</v>
      </c>
      <c r="E1318" s="334"/>
      <c r="F1318" s="334"/>
    </row>
    <row r="1319" spans="1:6" ht="11.1" customHeight="1">
      <c r="A1319" s="308"/>
      <c r="B1319" s="331" t="s">
        <v>2732</v>
      </c>
      <c r="C1319" s="332" t="s">
        <v>2731</v>
      </c>
      <c r="D1319" s="333">
        <v>119.244</v>
      </c>
      <c r="E1319" s="334"/>
      <c r="F1319" s="334"/>
    </row>
    <row r="1320" spans="1:6" ht="11.1" customHeight="1">
      <c r="A1320" s="308"/>
      <c r="B1320" s="331" t="s">
        <v>2733</v>
      </c>
      <c r="C1320" s="332" t="s">
        <v>2734</v>
      </c>
      <c r="D1320" s="333">
        <v>236.77800000000002</v>
      </c>
      <c r="E1320" s="334"/>
      <c r="F1320" s="334"/>
    </row>
    <row r="1321" spans="1:6" ht="11.1" customHeight="1">
      <c r="A1321" s="308"/>
      <c r="B1321" s="331" t="s">
        <v>2735</v>
      </c>
      <c r="C1321" s="332" t="s">
        <v>2734</v>
      </c>
      <c r="D1321" s="333">
        <v>236.78</v>
      </c>
      <c r="E1321" s="334"/>
      <c r="F1321" s="334"/>
    </row>
    <row r="1322" spans="1:6" ht="11.1" customHeight="1">
      <c r="A1322" s="308"/>
      <c r="B1322" s="331" t="s">
        <v>2736</v>
      </c>
      <c r="C1322" s="332" t="s">
        <v>2737</v>
      </c>
      <c r="D1322" s="333">
        <v>97.81</v>
      </c>
      <c r="E1322" s="334"/>
      <c r="F1322" s="334"/>
    </row>
    <row r="1323" spans="1:6" ht="11.1" customHeight="1">
      <c r="A1323" s="308"/>
      <c r="B1323" s="331" t="s">
        <v>2738</v>
      </c>
      <c r="C1323" s="332" t="s">
        <v>2737</v>
      </c>
      <c r="D1323" s="333">
        <v>97.811999999999998</v>
      </c>
      <c r="E1323" s="334"/>
      <c r="F1323" s="334"/>
    </row>
    <row r="1324" spans="1:6" ht="11.1" customHeight="1">
      <c r="A1324" s="308"/>
      <c r="B1324" s="331" t="s">
        <v>2739</v>
      </c>
      <c r="C1324" s="332" t="s">
        <v>2740</v>
      </c>
      <c r="D1324" s="333">
        <v>130.99</v>
      </c>
      <c r="E1324" s="334"/>
      <c r="F1324" s="334"/>
    </row>
    <row r="1325" spans="1:6" ht="11.1" customHeight="1">
      <c r="A1325" s="308"/>
      <c r="B1325" s="331" t="s">
        <v>2741</v>
      </c>
      <c r="C1325" s="332" t="s">
        <v>2740</v>
      </c>
      <c r="D1325" s="333">
        <v>130.98600000000002</v>
      </c>
      <c r="E1325" s="334"/>
      <c r="F1325" s="334"/>
    </row>
    <row r="1326" spans="1:6" ht="11.1" customHeight="1">
      <c r="A1326" s="308"/>
      <c r="B1326" s="331" t="s">
        <v>2742</v>
      </c>
      <c r="C1326" s="332" t="s">
        <v>2743</v>
      </c>
      <c r="D1326" s="333">
        <v>285.22799999999995</v>
      </c>
      <c r="E1326" s="334"/>
      <c r="F1326" s="334"/>
    </row>
    <row r="1327" spans="1:6" ht="11.1" customHeight="1">
      <c r="A1327" s="308"/>
      <c r="B1327" s="331" t="s">
        <v>2744</v>
      </c>
      <c r="C1327" s="332" t="s">
        <v>2745</v>
      </c>
      <c r="D1327" s="333">
        <v>115.02600000000001</v>
      </c>
      <c r="E1327" s="334"/>
      <c r="F1327" s="334"/>
    </row>
    <row r="1328" spans="1:6" ht="11.1" customHeight="1">
      <c r="A1328" s="308"/>
      <c r="B1328" s="331" t="s">
        <v>2746</v>
      </c>
      <c r="C1328" s="332" t="s">
        <v>2747</v>
      </c>
      <c r="D1328" s="333">
        <v>161.53799999999998</v>
      </c>
      <c r="E1328" s="334"/>
      <c r="F1328" s="334"/>
    </row>
    <row r="1329" spans="1:6" ht="11.1" customHeight="1">
      <c r="A1329" s="308"/>
      <c r="B1329" s="331" t="s">
        <v>2748</v>
      </c>
      <c r="C1329" s="332" t="s">
        <v>2749</v>
      </c>
      <c r="D1329" s="333">
        <v>332.76599999999996</v>
      </c>
      <c r="E1329" s="334"/>
      <c r="F1329" s="334"/>
    </row>
    <row r="1330" spans="1:6" ht="11.1" customHeight="1">
      <c r="A1330" s="308"/>
      <c r="B1330" s="331" t="s">
        <v>2750</v>
      </c>
      <c r="C1330" s="332" t="s">
        <v>2751</v>
      </c>
      <c r="D1330" s="333">
        <v>133.03800000000001</v>
      </c>
      <c r="E1330" s="334"/>
      <c r="F1330" s="334"/>
    </row>
    <row r="1331" spans="1:6" ht="11.1" customHeight="1">
      <c r="A1331" s="308"/>
      <c r="B1331" s="331" t="s">
        <v>2752</v>
      </c>
      <c r="C1331" s="332" t="s">
        <v>2753</v>
      </c>
      <c r="D1331" s="333">
        <v>185.02200000000002</v>
      </c>
      <c r="E1331" s="334"/>
      <c r="F1331" s="334"/>
    </row>
    <row r="1332" spans="1:6" ht="11.1" customHeight="1">
      <c r="A1332" s="308"/>
      <c r="B1332" s="331" t="s">
        <v>2754</v>
      </c>
      <c r="C1332" s="332" t="s">
        <v>2755</v>
      </c>
      <c r="D1332" s="333">
        <v>375.69839999999999</v>
      </c>
      <c r="E1332" s="334"/>
      <c r="F1332" s="334"/>
    </row>
    <row r="1333" spans="1:6" ht="11.1" customHeight="1">
      <c r="A1333" s="308"/>
      <c r="B1333" s="331" t="s">
        <v>2756</v>
      </c>
      <c r="C1333" s="332" t="s">
        <v>2757</v>
      </c>
      <c r="D1333" s="333">
        <v>123.405</v>
      </c>
      <c r="E1333" s="334"/>
      <c r="F1333" s="334"/>
    </row>
    <row r="1334" spans="1:6" ht="11.1" customHeight="1">
      <c r="A1334" s="308"/>
      <c r="B1334" s="331" t="s">
        <v>2758</v>
      </c>
      <c r="C1334" s="332" t="s">
        <v>2759</v>
      </c>
      <c r="D1334" s="333">
        <v>167.751</v>
      </c>
      <c r="E1334" s="334"/>
      <c r="F1334" s="334"/>
    </row>
    <row r="1335" spans="1:6" ht="11.1" customHeight="1">
      <c r="A1335" s="308"/>
      <c r="B1335" s="331" t="s">
        <v>2760</v>
      </c>
      <c r="C1335" s="332" t="s">
        <v>2761</v>
      </c>
      <c r="D1335" s="333">
        <v>41.06</v>
      </c>
      <c r="E1335" s="334"/>
      <c r="F1335" s="334"/>
    </row>
    <row r="1336" spans="1:6" ht="11.1" customHeight="1">
      <c r="A1336" s="308"/>
      <c r="B1336" s="331" t="s">
        <v>2762</v>
      </c>
      <c r="C1336" s="332" t="s">
        <v>2763</v>
      </c>
      <c r="D1336" s="333">
        <v>109.554</v>
      </c>
      <c r="E1336" s="334"/>
      <c r="F1336" s="334"/>
    </row>
    <row r="1337" spans="1:6" ht="11.1" customHeight="1">
      <c r="A1337" s="308"/>
      <c r="B1337" s="331" t="s">
        <v>2764</v>
      </c>
      <c r="C1337" s="332" t="s">
        <v>2765</v>
      </c>
      <c r="D1337" s="333">
        <v>122.322</v>
      </c>
      <c r="E1337" s="334"/>
      <c r="F1337" s="334"/>
    </row>
    <row r="1338" spans="1:6" ht="11.1" customHeight="1">
      <c r="A1338" s="308"/>
      <c r="B1338" s="331" t="s">
        <v>2766</v>
      </c>
      <c r="C1338" s="332" t="s">
        <v>2767</v>
      </c>
      <c r="D1338" s="333">
        <v>134.06399999999999</v>
      </c>
      <c r="E1338" s="334"/>
      <c r="F1338" s="334"/>
    </row>
    <row r="1339" spans="1:6" ht="11.1" customHeight="1">
      <c r="A1339" s="308"/>
      <c r="B1339" s="331" t="s">
        <v>2768</v>
      </c>
      <c r="C1339" s="332" t="s">
        <v>2769</v>
      </c>
      <c r="D1339" s="333">
        <v>145.69200000000001</v>
      </c>
      <c r="E1339" s="334"/>
      <c r="F1339" s="334"/>
    </row>
    <row r="1340" spans="1:6" ht="11.1" customHeight="1">
      <c r="A1340" s="308"/>
      <c r="B1340" s="331" t="s">
        <v>2770</v>
      </c>
      <c r="C1340" s="332" t="s">
        <v>2771</v>
      </c>
      <c r="D1340" s="333">
        <v>179.208</v>
      </c>
      <c r="E1340" s="334"/>
      <c r="F1340" s="334"/>
    </row>
    <row r="1341" spans="1:6" ht="11.1" customHeight="1">
      <c r="A1341" s="308"/>
      <c r="B1341" s="331" t="s">
        <v>2772</v>
      </c>
      <c r="C1341" s="332" t="s">
        <v>2773</v>
      </c>
      <c r="D1341" s="333">
        <v>206.79599999999999</v>
      </c>
      <c r="E1341" s="334"/>
      <c r="F1341" s="334"/>
    </row>
    <row r="1342" spans="1:6" ht="11.1" customHeight="1">
      <c r="A1342" s="308"/>
      <c r="B1342" s="311"/>
      <c r="C1342" s="310"/>
      <c r="D1342" s="311"/>
      <c r="E1342" s="334"/>
      <c r="F1342" s="334"/>
    </row>
    <row r="1343" spans="1:6" ht="11.1" customHeight="1">
      <c r="A1343" s="308"/>
      <c r="B1343" s="311"/>
      <c r="C1343" s="310"/>
      <c r="D1343" s="311"/>
      <c r="E1343" s="334"/>
      <c r="F1343" s="334"/>
    </row>
    <row r="1344" spans="1:6" ht="15" customHeight="1" thickBot="1">
      <c r="A1344" s="308"/>
      <c r="B1344" s="324" t="s">
        <v>1660</v>
      </c>
      <c r="C1344" s="324"/>
      <c r="D1344" s="324"/>
      <c r="E1344" s="334"/>
      <c r="F1344" s="334"/>
    </row>
    <row r="1345" spans="1:6" ht="11.1" customHeight="1" thickBot="1">
      <c r="A1345" s="308"/>
      <c r="B1345" s="327" t="s">
        <v>317</v>
      </c>
      <c r="C1345" s="328" t="s">
        <v>177</v>
      </c>
      <c r="D1345" s="329" t="s">
        <v>612</v>
      </c>
      <c r="E1345" s="334"/>
      <c r="F1345" s="334"/>
    </row>
    <row r="1346" spans="1:6" ht="11.1" customHeight="1">
      <c r="A1346" s="308"/>
      <c r="B1346" s="331" t="s">
        <v>2774</v>
      </c>
      <c r="C1346" s="332" t="s">
        <v>2775</v>
      </c>
      <c r="D1346" s="333">
        <v>29.571600000000004</v>
      </c>
      <c r="E1346" s="334"/>
      <c r="F1346" s="334"/>
    </row>
    <row r="1347" spans="1:6" ht="11.1" customHeight="1">
      <c r="A1347" s="308"/>
      <c r="B1347" s="331" t="s">
        <v>2776</v>
      </c>
      <c r="C1347" s="332" t="s">
        <v>2777</v>
      </c>
      <c r="D1347" s="333">
        <v>34.31</v>
      </c>
      <c r="E1347" s="334"/>
      <c r="F1347" s="334"/>
    </row>
    <row r="1348" spans="1:6" ht="11.1" customHeight="1">
      <c r="A1348" s="326"/>
      <c r="B1348" s="331" t="s">
        <v>2778</v>
      </c>
      <c r="C1348" s="332" t="s">
        <v>2777</v>
      </c>
      <c r="D1348" s="333">
        <v>34.314</v>
      </c>
      <c r="E1348" s="334"/>
      <c r="F1348" s="334"/>
    </row>
    <row r="1349" spans="1:6" ht="11.1" customHeight="1">
      <c r="A1349" s="308"/>
      <c r="B1349" s="331" t="s">
        <v>2779</v>
      </c>
      <c r="C1349" s="332" t="s">
        <v>2780</v>
      </c>
      <c r="D1349" s="333">
        <v>40.014000000000003</v>
      </c>
      <c r="E1349" s="334"/>
      <c r="F1349" s="334"/>
    </row>
    <row r="1350" spans="1:6" ht="11.1" customHeight="1">
      <c r="A1350" s="308"/>
      <c r="B1350" s="331" t="s">
        <v>2781</v>
      </c>
      <c r="C1350" s="332" t="s">
        <v>2780</v>
      </c>
      <c r="D1350" s="333">
        <v>40.01</v>
      </c>
      <c r="E1350" s="334"/>
      <c r="F1350" s="334"/>
    </row>
    <row r="1351" spans="1:6" ht="11.1" customHeight="1">
      <c r="A1351" s="308"/>
      <c r="B1351" s="331" t="s">
        <v>2782</v>
      </c>
      <c r="C1351" s="332" t="s">
        <v>2783</v>
      </c>
      <c r="D1351" s="333">
        <v>49.475999999999999</v>
      </c>
      <c r="E1351" s="334"/>
      <c r="F1351" s="334"/>
    </row>
    <row r="1352" spans="1:6" ht="11.1" customHeight="1">
      <c r="A1352" s="308"/>
      <c r="B1352" s="331" t="s">
        <v>2784</v>
      </c>
      <c r="C1352" s="332" t="s">
        <v>2783</v>
      </c>
      <c r="D1352" s="333">
        <v>49.48</v>
      </c>
      <c r="E1352" s="334"/>
      <c r="F1352" s="334"/>
    </row>
    <row r="1353" spans="1:6" ht="11.1" customHeight="1">
      <c r="A1353" s="308"/>
      <c r="B1353" s="331" t="s">
        <v>2785</v>
      </c>
      <c r="C1353" s="332" t="s">
        <v>2786</v>
      </c>
      <c r="D1353" s="333">
        <v>59.051999999999992</v>
      </c>
      <c r="E1353" s="334"/>
      <c r="F1353" s="334"/>
    </row>
    <row r="1354" spans="1:6" ht="11.1" customHeight="1">
      <c r="A1354" s="308"/>
      <c r="B1354" s="331" t="s">
        <v>2787</v>
      </c>
      <c r="C1354" s="332" t="s">
        <v>2788</v>
      </c>
      <c r="D1354" s="333">
        <v>71.021999999999991</v>
      </c>
      <c r="E1354" s="334"/>
      <c r="F1354" s="334"/>
    </row>
    <row r="1355" spans="1:6" ht="11.1" customHeight="1">
      <c r="A1355" s="308"/>
      <c r="B1355" s="331" t="s">
        <v>2789</v>
      </c>
      <c r="C1355" s="332" t="s">
        <v>2790</v>
      </c>
      <c r="D1355" s="333">
        <v>59.166000000000004</v>
      </c>
      <c r="E1355" s="334"/>
      <c r="F1355" s="334"/>
    </row>
    <row r="1356" spans="1:6" ht="11.1" customHeight="1">
      <c r="A1356" s="308"/>
      <c r="B1356" s="311"/>
      <c r="C1356" s="310"/>
      <c r="D1356" s="311"/>
      <c r="E1356" s="334"/>
      <c r="F1356" s="334"/>
    </row>
    <row r="1357" spans="1:6" ht="11.1" customHeight="1">
      <c r="A1357" s="308"/>
      <c r="B1357" s="311"/>
      <c r="C1357" s="310"/>
      <c r="D1357" s="311"/>
      <c r="E1357" s="334"/>
      <c r="F1357" s="334"/>
    </row>
    <row r="1358" spans="1:6" ht="14.25" customHeight="1" thickBot="1">
      <c r="A1358" s="308"/>
      <c r="B1358" s="324" t="s">
        <v>2530</v>
      </c>
      <c r="C1358" s="324"/>
      <c r="D1358" s="324"/>
      <c r="E1358" s="334"/>
      <c r="F1358" s="334"/>
    </row>
    <row r="1359" spans="1:6" ht="11.1" customHeight="1" thickBot="1">
      <c r="A1359" s="308"/>
      <c r="B1359" s="327" t="s">
        <v>317</v>
      </c>
      <c r="C1359" s="328" t="s">
        <v>177</v>
      </c>
      <c r="D1359" s="329" t="s">
        <v>612</v>
      </c>
      <c r="E1359" s="334"/>
      <c r="F1359" s="334"/>
    </row>
    <row r="1360" spans="1:6" ht="11.1" customHeight="1">
      <c r="A1360" s="308"/>
      <c r="B1360" s="331" t="s">
        <v>2791</v>
      </c>
      <c r="C1360" s="332" t="s">
        <v>2792</v>
      </c>
      <c r="D1360" s="333">
        <v>8.06</v>
      </c>
      <c r="E1360" s="334"/>
      <c r="F1360" s="334"/>
    </row>
    <row r="1361" spans="1:6" ht="11.1" customHeight="1">
      <c r="A1361" s="308"/>
      <c r="B1361" s="331" t="s">
        <v>2793</v>
      </c>
      <c r="C1361" s="332" t="s">
        <v>2792</v>
      </c>
      <c r="D1361" s="333">
        <v>8.06</v>
      </c>
      <c r="E1361" s="334"/>
      <c r="F1361" s="334"/>
    </row>
    <row r="1362" spans="1:6" ht="11.1" customHeight="1">
      <c r="A1362" s="326"/>
      <c r="B1362" s="331" t="s">
        <v>2794</v>
      </c>
      <c r="C1362" s="332" t="s">
        <v>2795</v>
      </c>
      <c r="D1362" s="333">
        <v>65.66</v>
      </c>
      <c r="E1362" s="334"/>
      <c r="F1362" s="334"/>
    </row>
    <row r="1363" spans="1:6" ht="11.1" customHeight="1">
      <c r="A1363" s="308"/>
      <c r="B1363" s="331" t="s">
        <v>2796</v>
      </c>
      <c r="C1363" s="332" t="s">
        <v>2795</v>
      </c>
      <c r="D1363" s="333">
        <v>65.664000000000001</v>
      </c>
      <c r="E1363" s="334"/>
      <c r="F1363" s="334"/>
    </row>
    <row r="1364" spans="1:6" ht="11.1" customHeight="1">
      <c r="A1364" s="308"/>
      <c r="B1364" s="331" t="s">
        <v>2797</v>
      </c>
      <c r="C1364" s="332" t="s">
        <v>2798</v>
      </c>
      <c r="D1364" s="333">
        <v>73.47</v>
      </c>
      <c r="E1364" s="334"/>
      <c r="F1364" s="334"/>
    </row>
    <row r="1365" spans="1:6" ht="11.1" customHeight="1">
      <c r="A1365" s="308"/>
      <c r="B1365" s="331" t="s">
        <v>2799</v>
      </c>
      <c r="C1365" s="332" t="s">
        <v>2798</v>
      </c>
      <c r="D1365" s="333">
        <v>73.472999999999999</v>
      </c>
      <c r="E1365" s="334"/>
      <c r="F1365" s="334"/>
    </row>
    <row r="1366" spans="1:6" ht="11.1" customHeight="1">
      <c r="A1366" s="308"/>
      <c r="B1366" s="331" t="s">
        <v>2800</v>
      </c>
      <c r="C1366" s="332" t="s">
        <v>2801</v>
      </c>
      <c r="D1366" s="333">
        <v>80.14</v>
      </c>
      <c r="E1366" s="334"/>
      <c r="F1366" s="334"/>
    </row>
    <row r="1367" spans="1:6" ht="11.1" customHeight="1">
      <c r="A1367" s="308"/>
      <c r="B1367" s="331" t="s">
        <v>2802</v>
      </c>
      <c r="C1367" s="332" t="s">
        <v>2801</v>
      </c>
      <c r="D1367" s="333">
        <v>80.141999999999996</v>
      </c>
      <c r="E1367" s="334"/>
      <c r="F1367" s="334"/>
    </row>
    <row r="1368" spans="1:6" ht="11.1" customHeight="1">
      <c r="A1368" s="308"/>
      <c r="B1368" s="331" t="s">
        <v>2803</v>
      </c>
      <c r="C1368" s="332" t="s">
        <v>2804</v>
      </c>
      <c r="D1368" s="333">
        <v>92.796000000000006</v>
      </c>
      <c r="E1368" s="334"/>
      <c r="F1368" s="334"/>
    </row>
    <row r="1369" spans="1:6" ht="11.1" customHeight="1">
      <c r="A1369" s="308"/>
      <c r="B1369" s="331" t="s">
        <v>2805</v>
      </c>
      <c r="C1369" s="332" t="s">
        <v>2806</v>
      </c>
      <c r="D1369" s="333">
        <v>113.82899999999999</v>
      </c>
      <c r="E1369" s="334"/>
      <c r="F1369" s="334"/>
    </row>
    <row r="1370" spans="1:6" ht="11.1" customHeight="1">
      <c r="A1370" s="308"/>
      <c r="B1370" s="311"/>
      <c r="C1370" s="310"/>
      <c r="D1370" s="311"/>
      <c r="E1370" s="334"/>
      <c r="F1370" s="334"/>
    </row>
    <row r="1371" spans="1:6" ht="13.5" customHeight="1" thickBot="1">
      <c r="A1371" s="308"/>
      <c r="B1371" s="324" t="s">
        <v>2352</v>
      </c>
      <c r="C1371" s="324"/>
      <c r="D1371" s="324"/>
      <c r="E1371" s="334"/>
      <c r="F1371" s="334"/>
    </row>
    <row r="1372" spans="1:6" ht="11.1" customHeight="1" thickBot="1">
      <c r="A1372" s="308"/>
      <c r="B1372" s="327" t="s">
        <v>317</v>
      </c>
      <c r="C1372" s="328" t="s">
        <v>177</v>
      </c>
      <c r="D1372" s="329" t="s">
        <v>612</v>
      </c>
      <c r="E1372" s="334"/>
      <c r="F1372" s="334"/>
    </row>
    <row r="1373" spans="1:6" ht="11.1" customHeight="1">
      <c r="A1373" s="308"/>
      <c r="B1373" s="331" t="s">
        <v>2807</v>
      </c>
      <c r="C1373" s="332" t="s">
        <v>2808</v>
      </c>
      <c r="D1373" s="333">
        <v>133.03800000000001</v>
      </c>
      <c r="E1373" s="334"/>
      <c r="F1373" s="334"/>
    </row>
    <row r="1374" spans="1:6" ht="11.1" customHeight="1">
      <c r="A1374" s="308"/>
      <c r="B1374" s="331" t="s">
        <v>2809</v>
      </c>
      <c r="C1374" s="332" t="s">
        <v>2810</v>
      </c>
      <c r="D1374" s="333">
        <v>162.44999999999999</v>
      </c>
      <c r="E1374" s="334"/>
      <c r="F1374" s="334"/>
    </row>
    <row r="1375" spans="1:6" ht="11.1" customHeight="1">
      <c r="A1375" s="308"/>
      <c r="B1375" s="331" t="s">
        <v>2811</v>
      </c>
      <c r="C1375" s="332" t="s">
        <v>2812</v>
      </c>
      <c r="D1375" s="333">
        <v>184.51</v>
      </c>
      <c r="E1375" s="334"/>
      <c r="F1375" s="334"/>
    </row>
    <row r="1376" spans="1:6" ht="11.1" customHeight="1">
      <c r="A1376" s="326"/>
      <c r="B1376" s="331" t="s">
        <v>2813</v>
      </c>
      <c r="C1376" s="332" t="s">
        <v>2812</v>
      </c>
      <c r="D1376" s="333">
        <v>184.50900000000001</v>
      </c>
      <c r="E1376" s="334"/>
      <c r="F1376" s="334"/>
    </row>
    <row r="1377" spans="1:6" ht="11.1" customHeight="1">
      <c r="A1377" s="308"/>
      <c r="B1377" s="331" t="s">
        <v>2814</v>
      </c>
      <c r="C1377" s="332" t="s">
        <v>2815</v>
      </c>
      <c r="D1377" s="333">
        <v>214.54799999999997</v>
      </c>
      <c r="E1377" s="334"/>
      <c r="F1377" s="334"/>
    </row>
    <row r="1378" spans="1:6" ht="11.1" customHeight="1">
      <c r="A1378" s="308"/>
      <c r="B1378" s="331" t="s">
        <v>2816</v>
      </c>
      <c r="C1378" s="332" t="s">
        <v>2817</v>
      </c>
      <c r="D1378" s="333">
        <v>234.27</v>
      </c>
      <c r="E1378" s="334"/>
      <c r="F1378" s="334"/>
    </row>
    <row r="1379" spans="1:6" ht="11.1" customHeight="1">
      <c r="A1379" s="308"/>
      <c r="B1379" s="331" t="s">
        <v>2818</v>
      </c>
      <c r="C1379" s="332" t="s">
        <v>2817</v>
      </c>
      <c r="D1379" s="333">
        <v>234.27</v>
      </c>
      <c r="E1379" s="334"/>
      <c r="F1379" s="334"/>
    </row>
    <row r="1380" spans="1:6" ht="11.1" customHeight="1">
      <c r="A1380" s="308"/>
      <c r="B1380" s="331" t="s">
        <v>2819</v>
      </c>
      <c r="C1380" s="332" t="s">
        <v>2820</v>
      </c>
      <c r="D1380" s="333">
        <v>256.95600000000002</v>
      </c>
      <c r="E1380" s="334"/>
      <c r="F1380" s="334"/>
    </row>
    <row r="1381" spans="1:6" ht="11.1" customHeight="1">
      <c r="A1381" s="308"/>
      <c r="B1381" s="331" t="s">
        <v>2821</v>
      </c>
      <c r="C1381" s="332" t="s">
        <v>2822</v>
      </c>
      <c r="D1381" s="333">
        <v>332.53800000000001</v>
      </c>
      <c r="E1381" s="334"/>
      <c r="F1381" s="334"/>
    </row>
    <row r="1382" spans="1:6" ht="11.1" customHeight="1">
      <c r="A1382" s="308"/>
      <c r="B1382" s="331" t="s">
        <v>2823</v>
      </c>
      <c r="C1382" s="332" t="s">
        <v>2824</v>
      </c>
      <c r="D1382" s="333">
        <v>422.71199999999999</v>
      </c>
      <c r="E1382" s="334"/>
      <c r="F1382" s="334"/>
    </row>
    <row r="1383" spans="1:6" ht="11.1" customHeight="1">
      <c r="A1383" s="308"/>
      <c r="B1383" s="331" t="s">
        <v>2825</v>
      </c>
      <c r="C1383" s="332" t="s">
        <v>2826</v>
      </c>
      <c r="D1383" s="333">
        <v>17.442</v>
      </c>
      <c r="E1383" s="334"/>
      <c r="F1383" s="334"/>
    </row>
    <row r="1384" spans="1:6" ht="11.1" customHeight="1">
      <c r="A1384" s="308"/>
      <c r="B1384" s="331" t="s">
        <v>2827</v>
      </c>
      <c r="C1384" s="332" t="s">
        <v>2828</v>
      </c>
      <c r="D1384" s="333">
        <v>234.27</v>
      </c>
      <c r="E1384" s="334"/>
      <c r="F1384" s="334"/>
    </row>
    <row r="1385" spans="1:6" ht="11.1" customHeight="1">
      <c r="A1385" s="308"/>
      <c r="B1385" s="331" t="s">
        <v>2829</v>
      </c>
      <c r="C1385" s="332" t="s">
        <v>2830</v>
      </c>
      <c r="D1385" s="333">
        <v>256.95999999999998</v>
      </c>
      <c r="E1385" s="334"/>
      <c r="F1385" s="334"/>
    </row>
    <row r="1386" spans="1:6" ht="11.1" customHeight="1">
      <c r="A1386" s="308"/>
      <c r="B1386" s="311"/>
      <c r="C1386" s="310"/>
      <c r="D1386" s="311"/>
      <c r="E1386" s="334"/>
      <c r="F1386" s="334"/>
    </row>
    <row r="1387" spans="1:6" ht="11.1" customHeight="1">
      <c r="A1387" s="308"/>
      <c r="B1387" s="311"/>
      <c r="C1387" s="310"/>
      <c r="D1387" s="311"/>
      <c r="E1387" s="334"/>
      <c r="F1387" s="334"/>
    </row>
    <row r="1388" spans="1:6" ht="15.75" customHeight="1" thickBot="1">
      <c r="A1388" s="308"/>
      <c r="B1388" s="324" t="s">
        <v>2442</v>
      </c>
      <c r="C1388" s="324"/>
      <c r="D1388" s="324"/>
      <c r="E1388" s="334"/>
      <c r="F1388" s="334"/>
    </row>
    <row r="1389" spans="1:6" ht="11.1" customHeight="1" thickBot="1">
      <c r="A1389" s="308"/>
      <c r="B1389" s="327" t="s">
        <v>317</v>
      </c>
      <c r="C1389" s="328" t="s">
        <v>177</v>
      </c>
      <c r="D1389" s="329" t="s">
        <v>612</v>
      </c>
      <c r="E1389" s="334"/>
      <c r="F1389" s="334"/>
    </row>
    <row r="1390" spans="1:6" ht="11.1" customHeight="1">
      <c r="A1390" s="308"/>
      <c r="B1390" s="331" t="s">
        <v>2831</v>
      </c>
      <c r="C1390" s="332" t="s">
        <v>2832</v>
      </c>
      <c r="D1390" s="333">
        <v>23.94</v>
      </c>
      <c r="E1390" s="334"/>
      <c r="F1390" s="334"/>
    </row>
    <row r="1391" spans="1:6" ht="11.1" customHeight="1">
      <c r="A1391" s="308"/>
      <c r="B1391" s="331" t="s">
        <v>2833</v>
      </c>
      <c r="C1391" s="332" t="s">
        <v>2834</v>
      </c>
      <c r="D1391" s="333">
        <v>26.79</v>
      </c>
      <c r="E1391" s="334"/>
      <c r="F1391" s="334"/>
    </row>
    <row r="1392" spans="1:6" ht="11.1" customHeight="1">
      <c r="A1392" s="326"/>
      <c r="B1392" s="331" t="s">
        <v>2835</v>
      </c>
      <c r="C1392" s="332" t="s">
        <v>2836</v>
      </c>
      <c r="D1392" s="333">
        <v>29.754000000000005</v>
      </c>
      <c r="E1392" s="334"/>
      <c r="F1392" s="334"/>
    </row>
    <row r="1393" spans="1:6" ht="11.1" customHeight="1">
      <c r="A1393" s="308"/>
      <c r="B1393" s="331" t="s">
        <v>2837</v>
      </c>
      <c r="C1393" s="332" t="s">
        <v>2836</v>
      </c>
      <c r="D1393" s="333">
        <v>29.75</v>
      </c>
      <c r="E1393" s="334"/>
      <c r="F1393" s="334"/>
    </row>
    <row r="1394" spans="1:6" ht="11.1" customHeight="1">
      <c r="A1394" s="308"/>
      <c r="B1394" s="331" t="s">
        <v>2838</v>
      </c>
      <c r="C1394" s="332" t="s">
        <v>2839</v>
      </c>
      <c r="D1394" s="333">
        <v>34.484999999999999</v>
      </c>
      <c r="E1394" s="334"/>
      <c r="F1394" s="334"/>
    </row>
    <row r="1395" spans="1:6" ht="11.1" customHeight="1">
      <c r="A1395" s="308"/>
      <c r="B1395" s="331" t="s">
        <v>2840</v>
      </c>
      <c r="C1395" s="332" t="s">
        <v>2839</v>
      </c>
      <c r="D1395" s="333">
        <v>34.49</v>
      </c>
      <c r="E1395" s="334"/>
      <c r="F1395" s="334"/>
    </row>
    <row r="1396" spans="1:6" ht="11.1" customHeight="1">
      <c r="A1396" s="308"/>
      <c r="B1396" s="331" t="s">
        <v>2841</v>
      </c>
      <c r="C1396" s="332" t="s">
        <v>2842</v>
      </c>
      <c r="D1396" s="333">
        <v>41.61</v>
      </c>
      <c r="E1396" s="334"/>
      <c r="F1396" s="334"/>
    </row>
    <row r="1397" spans="1:6" ht="11.1" customHeight="1">
      <c r="A1397" s="308"/>
      <c r="B1397" s="331" t="s">
        <v>2843</v>
      </c>
      <c r="C1397" s="332" t="s">
        <v>2844</v>
      </c>
      <c r="D1397" s="333">
        <v>50.673000000000002</v>
      </c>
      <c r="E1397" s="334"/>
      <c r="F1397" s="334"/>
    </row>
    <row r="1398" spans="1:6" ht="11.1" customHeight="1">
      <c r="A1398" s="308"/>
      <c r="B1398" s="311"/>
      <c r="C1398" s="310"/>
      <c r="D1398" s="311"/>
      <c r="E1398" s="334"/>
      <c r="F1398" s="334"/>
    </row>
    <row r="1399" spans="1:6" ht="11.1" customHeight="1">
      <c r="A1399" s="308"/>
      <c r="B1399" s="311"/>
      <c r="C1399" s="310"/>
      <c r="D1399" s="311"/>
      <c r="E1399" s="334"/>
      <c r="F1399" s="334"/>
    </row>
    <row r="1400" spans="1:6" ht="17.25" customHeight="1" thickBot="1">
      <c r="A1400" s="308"/>
      <c r="B1400" s="324" t="s">
        <v>2845</v>
      </c>
      <c r="C1400" s="324"/>
      <c r="D1400" s="324"/>
      <c r="E1400" s="334"/>
      <c r="F1400" s="334"/>
    </row>
    <row r="1401" spans="1:6" ht="11.1" customHeight="1" thickBot="1">
      <c r="A1401" s="308"/>
      <c r="B1401" s="327" t="s">
        <v>317</v>
      </c>
      <c r="C1401" s="328" t="s">
        <v>177</v>
      </c>
      <c r="D1401" s="329" t="s">
        <v>612</v>
      </c>
      <c r="E1401" s="334"/>
      <c r="F1401" s="334"/>
    </row>
    <row r="1402" spans="1:6" ht="11.1" customHeight="1">
      <c r="A1402" s="308"/>
      <c r="B1402" s="331" t="s">
        <v>2846</v>
      </c>
      <c r="C1402" s="332" t="s">
        <v>2847</v>
      </c>
      <c r="D1402" s="333">
        <v>72.39</v>
      </c>
      <c r="E1402" s="334"/>
      <c r="F1402" s="334"/>
    </row>
    <row r="1403" spans="1:6" ht="11.1" customHeight="1">
      <c r="A1403" s="308"/>
      <c r="B1403" s="331" t="s">
        <v>2848</v>
      </c>
      <c r="C1403" s="332" t="s">
        <v>2849</v>
      </c>
      <c r="D1403" s="333">
        <v>81.281999999999996</v>
      </c>
      <c r="E1403" s="334"/>
      <c r="F1403" s="334"/>
    </row>
    <row r="1404" spans="1:6" ht="11.1" customHeight="1">
      <c r="A1404" s="326"/>
      <c r="B1404" s="331" t="s">
        <v>2850</v>
      </c>
      <c r="C1404" s="332" t="s">
        <v>2851</v>
      </c>
      <c r="D1404" s="333">
        <v>85.545600000000007</v>
      </c>
      <c r="E1404" s="334"/>
      <c r="F1404" s="334"/>
    </row>
    <row r="1405" spans="1:6" ht="11.1" customHeight="1">
      <c r="A1405" s="308"/>
      <c r="B1405" s="331" t="s">
        <v>2852</v>
      </c>
      <c r="C1405" s="332" t="s">
        <v>2851</v>
      </c>
      <c r="D1405" s="333">
        <v>91.656000000000006</v>
      </c>
      <c r="E1405" s="334"/>
      <c r="F1405" s="334"/>
    </row>
    <row r="1406" spans="1:6" ht="11.1" customHeight="1">
      <c r="A1406" s="308"/>
      <c r="B1406" s="331" t="s">
        <v>2853</v>
      </c>
      <c r="C1406" s="332" t="s">
        <v>2854</v>
      </c>
      <c r="D1406" s="333">
        <v>101.688</v>
      </c>
      <c r="E1406" s="334"/>
      <c r="F1406" s="334"/>
    </row>
    <row r="1407" spans="1:6" ht="11.1" customHeight="1">
      <c r="A1407" s="308"/>
      <c r="B1407" s="331" t="s">
        <v>2855</v>
      </c>
      <c r="C1407" s="332" t="s">
        <v>2856</v>
      </c>
      <c r="D1407" s="333">
        <v>124.94399999999999</v>
      </c>
      <c r="E1407" s="334"/>
      <c r="F1407" s="334"/>
    </row>
    <row r="1408" spans="1:6" ht="11.1" customHeight="1">
      <c r="A1408" s="308"/>
      <c r="B1408" s="331" t="s">
        <v>2857</v>
      </c>
      <c r="C1408" s="332" t="s">
        <v>2858</v>
      </c>
      <c r="D1408" s="333">
        <v>148.08600000000001</v>
      </c>
      <c r="E1408" s="334"/>
      <c r="F1408" s="334"/>
    </row>
    <row r="1409" spans="1:6" ht="11.1" customHeight="1">
      <c r="A1409" s="308"/>
      <c r="B1409" s="311"/>
      <c r="C1409" s="310"/>
      <c r="D1409" s="311"/>
      <c r="E1409" s="334"/>
      <c r="F1409" s="334"/>
    </row>
    <row r="1410" spans="1:6" ht="24.75" customHeight="1">
      <c r="A1410" s="308"/>
      <c r="B1410" s="323" t="s">
        <v>2859</v>
      </c>
      <c r="C1410" s="349"/>
      <c r="D1410" s="323"/>
      <c r="E1410" s="334"/>
      <c r="F1410" s="334"/>
    </row>
    <row r="1411" spans="1:6" ht="11.1" customHeight="1">
      <c r="A1411" s="308"/>
      <c r="B1411" s="311"/>
      <c r="C1411" s="310"/>
      <c r="D1411" s="311"/>
      <c r="E1411" s="334"/>
      <c r="F1411" s="334"/>
    </row>
    <row r="1412" spans="1:6" ht="18" customHeight="1" thickBot="1">
      <c r="A1412" s="308"/>
      <c r="B1412" s="324" t="s">
        <v>1451</v>
      </c>
      <c r="C1412" s="324"/>
      <c r="D1412" s="324"/>
      <c r="E1412" s="334"/>
      <c r="F1412" s="334"/>
    </row>
    <row r="1413" spans="1:6" ht="11.1" customHeight="1" thickBot="1">
      <c r="A1413" s="308"/>
      <c r="B1413" s="327" t="s">
        <v>317</v>
      </c>
      <c r="C1413" s="328" t="s">
        <v>177</v>
      </c>
      <c r="D1413" s="329" t="s">
        <v>612</v>
      </c>
      <c r="E1413" s="334"/>
      <c r="F1413" s="334"/>
    </row>
    <row r="1414" spans="1:6" ht="11.1" customHeight="1">
      <c r="A1414" s="308"/>
      <c r="B1414" s="354" t="s">
        <v>2860</v>
      </c>
      <c r="C1414" s="355" t="s">
        <v>2861</v>
      </c>
      <c r="D1414" s="344">
        <v>8.0939999999999994</v>
      </c>
      <c r="E1414" s="334"/>
      <c r="F1414" s="334"/>
    </row>
    <row r="1415" spans="1:6" ht="11.1" customHeight="1">
      <c r="A1415" s="308"/>
      <c r="B1415" s="356" t="s">
        <v>2862</v>
      </c>
      <c r="C1415" s="357" t="s">
        <v>2863</v>
      </c>
      <c r="D1415" s="333">
        <v>8.5500000000000007</v>
      </c>
      <c r="E1415" s="334"/>
      <c r="F1415" s="334"/>
    </row>
    <row r="1416" spans="1:6" ht="11.1" customHeight="1">
      <c r="A1416" s="308"/>
      <c r="B1416" s="356" t="s">
        <v>2864</v>
      </c>
      <c r="C1416" s="357" t="s">
        <v>2865</v>
      </c>
      <c r="D1416" s="333">
        <v>9.347999999999999</v>
      </c>
      <c r="E1416" s="334"/>
      <c r="F1416" s="334"/>
    </row>
    <row r="1417" spans="1:6" ht="11.1" customHeight="1">
      <c r="A1417" s="326"/>
      <c r="B1417" s="356" t="s">
        <v>2866</v>
      </c>
      <c r="C1417" s="357" t="s">
        <v>2867</v>
      </c>
      <c r="D1417" s="333">
        <v>10.943999999999999</v>
      </c>
      <c r="E1417" s="334"/>
      <c r="F1417" s="334"/>
    </row>
    <row r="1418" spans="1:6" ht="11.1" customHeight="1">
      <c r="A1418" s="308"/>
      <c r="B1418" s="356" t="s">
        <v>2868</v>
      </c>
      <c r="C1418" s="357" t="s">
        <v>2869</v>
      </c>
      <c r="D1418" s="333">
        <v>11.172000000000001</v>
      </c>
      <c r="E1418" s="334"/>
      <c r="F1418" s="334"/>
    </row>
    <row r="1419" spans="1:6" ht="11.1" customHeight="1">
      <c r="A1419" s="308"/>
      <c r="B1419" s="356" t="s">
        <v>2870</v>
      </c>
      <c r="C1419" s="357" t="s">
        <v>2871</v>
      </c>
      <c r="D1419" s="333">
        <v>8.5500000000000007</v>
      </c>
      <c r="E1419" s="334"/>
      <c r="F1419" s="334"/>
    </row>
    <row r="1420" spans="1:6" ht="11.1" customHeight="1">
      <c r="A1420" s="308"/>
      <c r="B1420" s="356" t="s">
        <v>2872</v>
      </c>
      <c r="C1420" s="357" t="s">
        <v>2873</v>
      </c>
      <c r="D1420" s="333">
        <v>9.347999999999999</v>
      </c>
      <c r="E1420" s="334"/>
      <c r="F1420" s="334"/>
    </row>
    <row r="1421" spans="1:6" ht="11.1" customHeight="1">
      <c r="A1421" s="308"/>
      <c r="B1421" s="356" t="s">
        <v>2874</v>
      </c>
      <c r="C1421" s="357" t="s">
        <v>2875</v>
      </c>
      <c r="D1421" s="333">
        <v>10.943999999999999</v>
      </c>
      <c r="E1421" s="334"/>
      <c r="F1421" s="334"/>
    </row>
    <row r="1422" spans="1:6" ht="11.1" customHeight="1">
      <c r="A1422" s="308"/>
      <c r="B1422" s="356" t="s">
        <v>2876</v>
      </c>
      <c r="C1422" s="357" t="s">
        <v>2877</v>
      </c>
      <c r="D1422" s="333">
        <v>11.172000000000001</v>
      </c>
      <c r="E1422" s="334"/>
      <c r="F1422" s="334"/>
    </row>
    <row r="1423" spans="1:6" ht="11.1" customHeight="1">
      <c r="A1423" s="308"/>
      <c r="B1423" s="356" t="s">
        <v>2878</v>
      </c>
      <c r="C1423" s="357" t="s">
        <v>2879</v>
      </c>
      <c r="D1423" s="333">
        <v>8.7247999999999983</v>
      </c>
      <c r="E1423" s="334"/>
      <c r="F1423" s="334"/>
    </row>
    <row r="1424" spans="1:6" ht="11.1" customHeight="1">
      <c r="A1424" s="308"/>
      <c r="B1424" s="311"/>
      <c r="C1424" s="310"/>
      <c r="D1424" s="311"/>
      <c r="E1424" s="334"/>
      <c r="F1424" s="334"/>
    </row>
    <row r="1425" spans="1:6" ht="12.75" customHeight="1" thickBot="1">
      <c r="A1425" s="308"/>
      <c r="B1425" s="324" t="s">
        <v>1466</v>
      </c>
      <c r="C1425" s="324"/>
      <c r="D1425" s="324"/>
      <c r="E1425" s="334"/>
      <c r="F1425" s="334"/>
    </row>
    <row r="1426" spans="1:6" ht="11.1" customHeight="1" thickBot="1">
      <c r="A1426" s="308"/>
      <c r="B1426" s="327" t="s">
        <v>317</v>
      </c>
      <c r="C1426" s="328" t="s">
        <v>177</v>
      </c>
      <c r="D1426" s="329" t="s">
        <v>612</v>
      </c>
      <c r="E1426" s="334"/>
      <c r="F1426" s="334"/>
    </row>
    <row r="1427" spans="1:6" ht="11.1" customHeight="1">
      <c r="A1427" s="308"/>
      <c r="B1427" s="356" t="s">
        <v>2880</v>
      </c>
      <c r="C1427" s="357" t="s">
        <v>2881</v>
      </c>
      <c r="D1427" s="333">
        <v>29.18</v>
      </c>
      <c r="E1427" s="334"/>
      <c r="F1427" s="334"/>
    </row>
    <row r="1428" spans="1:6" ht="11.1" customHeight="1">
      <c r="A1428" s="308"/>
      <c r="B1428" s="356" t="s">
        <v>2882</v>
      </c>
      <c r="C1428" s="357" t="s">
        <v>2883</v>
      </c>
      <c r="D1428" s="333">
        <v>29.184000000000005</v>
      </c>
      <c r="E1428" s="334"/>
      <c r="F1428" s="334"/>
    </row>
    <row r="1429" spans="1:6" ht="11.1" customHeight="1">
      <c r="A1429" s="326"/>
      <c r="B1429" s="356" t="s">
        <v>2884</v>
      </c>
      <c r="C1429" s="357" t="s">
        <v>2885</v>
      </c>
      <c r="D1429" s="333">
        <v>30.552000000000003</v>
      </c>
      <c r="E1429" s="334"/>
      <c r="F1429" s="334"/>
    </row>
    <row r="1430" spans="1:6" ht="11.1" customHeight="1">
      <c r="A1430" s="308"/>
      <c r="B1430" s="356" t="s">
        <v>2886</v>
      </c>
      <c r="C1430" s="357" t="s">
        <v>2887</v>
      </c>
      <c r="D1430" s="333">
        <v>31.577999999999999</v>
      </c>
      <c r="E1430" s="334"/>
      <c r="F1430" s="334"/>
    </row>
    <row r="1431" spans="1:6" ht="11.1" customHeight="1">
      <c r="A1431" s="308"/>
      <c r="B1431" s="356" t="s">
        <v>2888</v>
      </c>
      <c r="C1431" s="357" t="s">
        <v>2889</v>
      </c>
      <c r="D1431" s="333">
        <v>35.795999999999999</v>
      </c>
      <c r="E1431" s="334"/>
      <c r="F1431" s="334"/>
    </row>
    <row r="1432" spans="1:6" ht="11.1" customHeight="1">
      <c r="A1432" s="308"/>
      <c r="B1432" s="356" t="s">
        <v>2890</v>
      </c>
      <c r="C1432" s="357" t="s">
        <v>2891</v>
      </c>
      <c r="D1432" s="333">
        <v>39.215999999999994</v>
      </c>
      <c r="E1432" s="334"/>
      <c r="F1432" s="334"/>
    </row>
    <row r="1433" spans="1:6" ht="11.1" customHeight="1">
      <c r="A1433" s="308"/>
      <c r="B1433" s="311"/>
      <c r="C1433" s="310"/>
      <c r="D1433" s="311"/>
      <c r="E1433" s="334"/>
      <c r="F1433" s="334"/>
    </row>
    <row r="1434" spans="1:6" ht="11.1" customHeight="1">
      <c r="A1434" s="308"/>
      <c r="B1434" s="311"/>
      <c r="C1434" s="310"/>
      <c r="D1434" s="311"/>
      <c r="E1434" s="334"/>
      <c r="F1434" s="334"/>
    </row>
    <row r="1435" spans="1:6" ht="14.25" customHeight="1" thickBot="1">
      <c r="A1435" s="308"/>
      <c r="B1435" s="324" t="s">
        <v>1524</v>
      </c>
      <c r="C1435" s="324"/>
      <c r="D1435" s="324"/>
      <c r="E1435" s="334"/>
      <c r="F1435" s="334"/>
    </row>
    <row r="1436" spans="1:6" ht="11.1" customHeight="1" thickBot="1">
      <c r="A1436" s="308"/>
      <c r="B1436" s="327" t="s">
        <v>317</v>
      </c>
      <c r="C1436" s="328" t="s">
        <v>177</v>
      </c>
      <c r="D1436" s="329" t="s">
        <v>612</v>
      </c>
      <c r="E1436" s="334"/>
      <c r="F1436" s="334"/>
    </row>
    <row r="1437" spans="1:6" ht="11.1" customHeight="1">
      <c r="A1437" s="308"/>
      <c r="B1437" s="356" t="s">
        <v>2892</v>
      </c>
      <c r="C1437" s="357" t="s">
        <v>2893</v>
      </c>
      <c r="D1437" s="333">
        <v>11.742000000000001</v>
      </c>
      <c r="E1437" s="334"/>
      <c r="F1437" s="334"/>
    </row>
    <row r="1438" spans="1:6" ht="11.1" customHeight="1">
      <c r="A1438" s="308"/>
      <c r="B1438" s="356" t="s">
        <v>2894</v>
      </c>
      <c r="C1438" s="357" t="s">
        <v>2895</v>
      </c>
      <c r="D1438" s="333">
        <v>12.312000000000001</v>
      </c>
      <c r="E1438" s="334"/>
      <c r="F1438" s="334"/>
    </row>
    <row r="1439" spans="1:6" ht="11.1" customHeight="1">
      <c r="A1439" s="326"/>
      <c r="B1439" s="356" t="s">
        <v>2896</v>
      </c>
      <c r="C1439" s="357" t="s">
        <v>2897</v>
      </c>
      <c r="D1439" s="333">
        <v>14.14</v>
      </c>
      <c r="E1439" s="334"/>
      <c r="F1439" s="334"/>
    </row>
    <row r="1440" spans="1:6" ht="11.1" customHeight="1">
      <c r="A1440" s="308"/>
      <c r="B1440" s="356" t="s">
        <v>2898</v>
      </c>
      <c r="C1440" s="357" t="s">
        <v>2899</v>
      </c>
      <c r="D1440" s="333">
        <v>13.11</v>
      </c>
      <c r="E1440" s="334"/>
      <c r="F1440" s="334"/>
    </row>
    <row r="1441" spans="1:6" ht="11.1" customHeight="1">
      <c r="A1441" s="308"/>
      <c r="B1441" s="356" t="s">
        <v>2900</v>
      </c>
      <c r="C1441" s="357" t="s">
        <v>2901</v>
      </c>
      <c r="D1441" s="333">
        <v>14.136000000000003</v>
      </c>
      <c r="E1441" s="334"/>
      <c r="F1441" s="334"/>
    </row>
    <row r="1442" spans="1:6" ht="11.1" customHeight="1">
      <c r="A1442" s="308"/>
      <c r="B1442" s="356" t="s">
        <v>2902</v>
      </c>
      <c r="C1442" s="357" t="s">
        <v>2903</v>
      </c>
      <c r="D1442" s="333">
        <v>14.82</v>
      </c>
      <c r="E1442" s="334"/>
      <c r="F1442" s="334"/>
    </row>
    <row r="1443" spans="1:6" ht="11.1" customHeight="1">
      <c r="A1443" s="308"/>
      <c r="B1443" s="356" t="s">
        <v>2904</v>
      </c>
      <c r="C1443" s="357" t="s">
        <v>2905</v>
      </c>
      <c r="D1443" s="333">
        <v>17.670000000000002</v>
      </c>
      <c r="E1443" s="334"/>
      <c r="F1443" s="334"/>
    </row>
    <row r="1444" spans="1:6" ht="11.1" customHeight="1">
      <c r="A1444" s="308"/>
      <c r="B1444" s="356" t="s">
        <v>2906</v>
      </c>
      <c r="C1444" s="357" t="s">
        <v>2907</v>
      </c>
      <c r="D1444" s="333">
        <v>19.722000000000001</v>
      </c>
      <c r="E1444" s="334"/>
      <c r="F1444" s="334"/>
    </row>
    <row r="1445" spans="1:6" ht="11.1" customHeight="1">
      <c r="A1445" s="308"/>
      <c r="B1445" s="356" t="s">
        <v>2908</v>
      </c>
      <c r="C1445" s="357" t="s">
        <v>2909</v>
      </c>
      <c r="D1445" s="333">
        <v>24.396000000000001</v>
      </c>
      <c r="E1445" s="334"/>
      <c r="F1445" s="334"/>
    </row>
    <row r="1446" spans="1:6" ht="11.1" customHeight="1">
      <c r="A1446" s="308"/>
      <c r="B1446" s="356" t="s">
        <v>2910</v>
      </c>
      <c r="C1446" s="357" t="s">
        <v>2911</v>
      </c>
      <c r="D1446" s="333">
        <v>22.344000000000001</v>
      </c>
      <c r="E1446" s="334"/>
      <c r="F1446" s="334"/>
    </row>
    <row r="1447" spans="1:6" ht="11.1" customHeight="1">
      <c r="A1447" s="308"/>
      <c r="B1447" s="356" t="s">
        <v>2912</v>
      </c>
      <c r="C1447" s="357" t="s">
        <v>2913</v>
      </c>
      <c r="D1447" s="333">
        <v>28.385999999999999</v>
      </c>
      <c r="E1447" s="334"/>
      <c r="F1447" s="334"/>
    </row>
    <row r="1448" spans="1:6" ht="11.1" customHeight="1">
      <c r="A1448" s="308"/>
      <c r="B1448" s="311"/>
      <c r="C1448" s="310"/>
      <c r="D1448" s="311"/>
      <c r="E1448" s="334"/>
      <c r="F1448" s="334"/>
    </row>
    <row r="1449" spans="1:6" ht="19.5" customHeight="1" thickBot="1">
      <c r="A1449" s="308"/>
      <c r="B1449" s="324" t="s">
        <v>1545</v>
      </c>
      <c r="C1449" s="324"/>
      <c r="D1449" s="324"/>
      <c r="E1449" s="334"/>
      <c r="F1449" s="334"/>
    </row>
    <row r="1450" spans="1:6" ht="11.1" customHeight="1" thickBot="1">
      <c r="A1450" s="308"/>
      <c r="B1450" s="327" t="s">
        <v>317</v>
      </c>
      <c r="C1450" s="328" t="s">
        <v>177</v>
      </c>
      <c r="D1450" s="329" t="s">
        <v>612</v>
      </c>
      <c r="E1450" s="334"/>
      <c r="F1450" s="334"/>
    </row>
    <row r="1451" spans="1:6" ht="11.1" customHeight="1">
      <c r="A1451" s="308"/>
      <c r="B1451" s="356" t="s">
        <v>2914</v>
      </c>
      <c r="C1451" s="357" t="s">
        <v>2915</v>
      </c>
      <c r="D1451" s="333">
        <v>17.559999999999999</v>
      </c>
      <c r="E1451" s="334"/>
      <c r="F1451" s="334"/>
    </row>
    <row r="1452" spans="1:6" ht="11.1" customHeight="1">
      <c r="A1452" s="308"/>
      <c r="B1452" s="356" t="s">
        <v>2916</v>
      </c>
      <c r="C1452" s="357" t="s">
        <v>2917</v>
      </c>
      <c r="D1452" s="333">
        <v>17.670000000000002</v>
      </c>
      <c r="E1452" s="334"/>
      <c r="F1452" s="334"/>
    </row>
    <row r="1453" spans="1:6" ht="11.1" customHeight="1">
      <c r="A1453" s="326"/>
      <c r="B1453" s="356" t="s">
        <v>2918</v>
      </c>
      <c r="C1453" s="357" t="s">
        <v>2919</v>
      </c>
      <c r="D1453" s="333">
        <v>17.556000000000001</v>
      </c>
      <c r="E1453" s="334"/>
      <c r="F1453" s="334"/>
    </row>
    <row r="1454" spans="1:6" ht="11.1" customHeight="1">
      <c r="A1454" s="308"/>
      <c r="B1454" s="356" t="s">
        <v>2920</v>
      </c>
      <c r="C1454" s="357" t="s">
        <v>2921</v>
      </c>
      <c r="D1454" s="333">
        <v>17.670000000000002</v>
      </c>
      <c r="E1454" s="334"/>
      <c r="F1454" s="334"/>
    </row>
    <row r="1455" spans="1:6" ht="11.1" customHeight="1">
      <c r="A1455" s="308"/>
      <c r="B1455" s="356" t="s">
        <v>2922</v>
      </c>
      <c r="C1455" s="357" t="s">
        <v>2923</v>
      </c>
      <c r="D1455" s="333">
        <v>13</v>
      </c>
      <c r="E1455" s="334"/>
      <c r="F1455" s="334"/>
    </row>
    <row r="1456" spans="1:6" ht="11.1" customHeight="1">
      <c r="A1456" s="308"/>
      <c r="B1456" s="356" t="s">
        <v>2924</v>
      </c>
      <c r="C1456" s="357" t="s">
        <v>2925</v>
      </c>
      <c r="D1456" s="333">
        <v>9.09</v>
      </c>
      <c r="E1456" s="334"/>
      <c r="F1456" s="334"/>
    </row>
    <row r="1457" spans="1:6" ht="11.1" customHeight="1">
      <c r="A1457" s="308"/>
      <c r="B1457" s="356" t="s">
        <v>2926</v>
      </c>
      <c r="C1457" s="357" t="s">
        <v>2927</v>
      </c>
      <c r="D1457" s="333">
        <v>11.91</v>
      </c>
      <c r="E1457" s="334"/>
      <c r="F1457" s="334"/>
    </row>
    <row r="1458" spans="1:6" ht="11.1" customHeight="1">
      <c r="A1458" s="308"/>
      <c r="B1458" s="356" t="s">
        <v>2928</v>
      </c>
      <c r="C1458" s="357" t="s">
        <v>2929</v>
      </c>
      <c r="D1458" s="333">
        <v>17.783999999999999</v>
      </c>
      <c r="E1458" s="334"/>
      <c r="F1458" s="334"/>
    </row>
    <row r="1459" spans="1:6" ht="11.1" customHeight="1">
      <c r="A1459" s="308"/>
      <c r="B1459" s="356" t="s">
        <v>2930</v>
      </c>
      <c r="C1459" s="357" t="s">
        <v>2931</v>
      </c>
      <c r="D1459" s="333">
        <v>21.55</v>
      </c>
      <c r="E1459" s="334"/>
      <c r="F1459" s="334"/>
    </row>
    <row r="1460" spans="1:6" ht="11.1" customHeight="1">
      <c r="A1460" s="308"/>
      <c r="B1460" s="356" t="s">
        <v>2932</v>
      </c>
      <c r="C1460" s="357" t="s">
        <v>2933</v>
      </c>
      <c r="D1460" s="333">
        <v>21.545999999999999</v>
      </c>
      <c r="E1460" s="334"/>
      <c r="F1460" s="334"/>
    </row>
    <row r="1461" spans="1:6" ht="11.1" customHeight="1">
      <c r="A1461" s="308"/>
      <c r="B1461" s="356" t="s">
        <v>2934</v>
      </c>
      <c r="C1461" s="357" t="s">
        <v>2935</v>
      </c>
      <c r="D1461" s="356" t="s">
        <v>821</v>
      </c>
      <c r="E1461" s="334"/>
      <c r="F1461" s="334"/>
    </row>
    <row r="1462" spans="1:6" ht="11.1" customHeight="1">
      <c r="A1462" s="308"/>
      <c r="B1462" s="356" t="s">
        <v>2936</v>
      </c>
      <c r="C1462" s="357" t="s">
        <v>2937</v>
      </c>
      <c r="D1462" s="333">
        <v>27.36</v>
      </c>
      <c r="E1462" s="334"/>
      <c r="F1462" s="334"/>
    </row>
    <row r="1463" spans="1:6" ht="11.1" customHeight="1">
      <c r="A1463" s="308"/>
      <c r="B1463" s="356" t="s">
        <v>2938</v>
      </c>
      <c r="C1463" s="357" t="s">
        <v>2939</v>
      </c>
      <c r="D1463" s="333">
        <v>24.34</v>
      </c>
      <c r="E1463" s="334"/>
      <c r="F1463" s="334"/>
    </row>
    <row r="1464" spans="1:6" ht="11.1" customHeight="1">
      <c r="A1464" s="308"/>
      <c r="B1464" s="356" t="s">
        <v>2940</v>
      </c>
      <c r="C1464" s="357" t="s">
        <v>2941</v>
      </c>
      <c r="D1464" s="333">
        <v>29.64</v>
      </c>
      <c r="E1464" s="334"/>
      <c r="F1464" s="334"/>
    </row>
    <row r="1465" spans="1:6" ht="11.1" customHeight="1">
      <c r="A1465" s="308"/>
      <c r="B1465" s="356" t="s">
        <v>2942</v>
      </c>
      <c r="C1465" s="357" t="s">
        <v>2943</v>
      </c>
      <c r="D1465" s="333">
        <v>28.85</v>
      </c>
      <c r="E1465" s="334"/>
      <c r="F1465" s="334"/>
    </row>
    <row r="1466" spans="1:6" ht="11.1" customHeight="1">
      <c r="A1466" s="308"/>
      <c r="B1466" s="311"/>
      <c r="C1466" s="310"/>
      <c r="D1466" s="311"/>
      <c r="E1466" s="334"/>
      <c r="F1466" s="334"/>
    </row>
    <row r="1467" spans="1:6" ht="11.1" customHeight="1">
      <c r="A1467" s="308"/>
      <c r="B1467" s="311"/>
      <c r="C1467" s="310"/>
      <c r="D1467" s="311"/>
      <c r="E1467" s="334"/>
      <c r="F1467" s="334"/>
    </row>
    <row r="1468" spans="1:6" ht="11.1" customHeight="1" thickBot="1">
      <c r="A1468" s="308"/>
      <c r="B1468" s="324" t="s">
        <v>1550</v>
      </c>
      <c r="C1468" s="324"/>
      <c r="D1468" s="324"/>
      <c r="E1468" s="334"/>
      <c r="F1468" s="334"/>
    </row>
    <row r="1469" spans="1:6" ht="11.1" customHeight="1" thickBot="1">
      <c r="A1469" s="308"/>
      <c r="B1469" s="327" t="s">
        <v>317</v>
      </c>
      <c r="C1469" s="328" t="s">
        <v>177</v>
      </c>
      <c r="D1469" s="329" t="s">
        <v>612</v>
      </c>
      <c r="E1469" s="334"/>
      <c r="F1469" s="334"/>
    </row>
    <row r="1470" spans="1:6" ht="11.1" customHeight="1">
      <c r="A1470" s="308"/>
      <c r="B1470" s="356" t="s">
        <v>2944</v>
      </c>
      <c r="C1470" s="357" t="s">
        <v>2945</v>
      </c>
      <c r="D1470" s="333">
        <v>26.334000000000003</v>
      </c>
      <c r="E1470" s="334"/>
      <c r="F1470" s="334"/>
    </row>
    <row r="1471" spans="1:6" ht="11.1" customHeight="1">
      <c r="A1471" s="308"/>
      <c r="B1471" s="356" t="s">
        <v>2946</v>
      </c>
      <c r="C1471" s="357" t="s">
        <v>2947</v>
      </c>
      <c r="D1471" s="333">
        <v>27.93</v>
      </c>
      <c r="E1471" s="334"/>
      <c r="F1471" s="334"/>
    </row>
    <row r="1472" spans="1:6" ht="11.1" customHeight="1">
      <c r="A1472" s="326"/>
      <c r="B1472" s="356" t="s">
        <v>2948</v>
      </c>
      <c r="C1472" s="357" t="s">
        <v>2949</v>
      </c>
      <c r="D1472" s="333">
        <v>38.304000000000002</v>
      </c>
      <c r="E1472" s="334"/>
      <c r="F1472" s="334"/>
    </row>
    <row r="1473" spans="1:6" ht="11.1" customHeight="1">
      <c r="A1473" s="308"/>
      <c r="B1473" s="356" t="s">
        <v>2950</v>
      </c>
      <c r="C1473" s="357" t="s">
        <v>2951</v>
      </c>
      <c r="D1473" s="333">
        <v>43.091999999999999</v>
      </c>
      <c r="E1473" s="334"/>
      <c r="F1473" s="334"/>
    </row>
    <row r="1474" spans="1:6" ht="11.1" customHeight="1">
      <c r="A1474" s="308"/>
      <c r="B1474" s="311"/>
      <c r="C1474" s="310"/>
      <c r="D1474" s="311"/>
      <c r="E1474" s="334"/>
      <c r="F1474" s="334"/>
    </row>
    <row r="1475" spans="1:6" ht="11.1" customHeight="1">
      <c r="A1475" s="308"/>
      <c r="B1475" s="311"/>
      <c r="C1475" s="310"/>
      <c r="D1475" s="311"/>
      <c r="E1475" s="334"/>
      <c r="F1475" s="334"/>
    </row>
    <row r="1476" spans="1:6" ht="15" customHeight="1" thickBot="1">
      <c r="A1476" s="308"/>
      <c r="B1476" s="324" t="s">
        <v>1591</v>
      </c>
      <c r="C1476" s="324"/>
      <c r="D1476" s="324"/>
      <c r="E1476" s="334"/>
      <c r="F1476" s="334"/>
    </row>
    <row r="1477" spans="1:6" ht="11.1" customHeight="1" thickBot="1">
      <c r="A1477" s="308"/>
      <c r="B1477" s="327" t="s">
        <v>317</v>
      </c>
      <c r="C1477" s="328" t="s">
        <v>177</v>
      </c>
      <c r="D1477" s="329" t="s">
        <v>612</v>
      </c>
      <c r="E1477" s="334"/>
      <c r="F1477" s="334"/>
    </row>
    <row r="1478" spans="1:6" ht="11.1" customHeight="1">
      <c r="A1478" s="308"/>
      <c r="B1478" s="356" t="s">
        <v>2952</v>
      </c>
      <c r="C1478" s="357" t="s">
        <v>2953</v>
      </c>
      <c r="D1478" s="333">
        <v>31.92</v>
      </c>
      <c r="E1478" s="334"/>
      <c r="F1478" s="334"/>
    </row>
    <row r="1479" spans="1:6" ht="11.1" customHeight="1">
      <c r="A1479" s="308"/>
      <c r="B1479" s="356" t="s">
        <v>2954</v>
      </c>
      <c r="C1479" s="357" t="s">
        <v>2955</v>
      </c>
      <c r="D1479" s="333">
        <v>33.74</v>
      </c>
      <c r="E1479" s="334"/>
      <c r="F1479" s="334"/>
    </row>
    <row r="1480" spans="1:6" ht="11.1" customHeight="1">
      <c r="A1480" s="326"/>
      <c r="B1480" s="356" t="s">
        <v>2956</v>
      </c>
      <c r="C1480" s="357" t="s">
        <v>2957</v>
      </c>
      <c r="D1480" s="333">
        <v>33.744</v>
      </c>
      <c r="E1480" s="334"/>
      <c r="F1480" s="334"/>
    </row>
    <row r="1481" spans="1:6" ht="11.1" customHeight="1">
      <c r="A1481" s="308"/>
      <c r="B1481" s="356" t="s">
        <v>2958</v>
      </c>
      <c r="C1481" s="357" t="s">
        <v>2959</v>
      </c>
      <c r="D1481" s="333">
        <v>36.024000000000001</v>
      </c>
      <c r="E1481" s="334"/>
      <c r="F1481" s="334"/>
    </row>
    <row r="1482" spans="1:6" ht="11.1" customHeight="1">
      <c r="A1482" s="308"/>
      <c r="B1482" s="356" t="s">
        <v>2960</v>
      </c>
      <c r="C1482" s="357" t="s">
        <v>2961</v>
      </c>
      <c r="D1482" s="333">
        <v>44.46</v>
      </c>
      <c r="E1482" s="334"/>
      <c r="F1482" s="334"/>
    </row>
    <row r="1483" spans="1:6" ht="11.1" customHeight="1">
      <c r="A1483" s="308"/>
      <c r="B1483" s="356" t="s">
        <v>2962</v>
      </c>
      <c r="C1483" s="357" t="s">
        <v>2963</v>
      </c>
      <c r="D1483" s="333">
        <v>46.74</v>
      </c>
      <c r="E1483" s="334"/>
      <c r="F1483" s="334"/>
    </row>
    <row r="1484" spans="1:6" ht="11.1" customHeight="1">
      <c r="A1484" s="308"/>
      <c r="B1484" s="356" t="s">
        <v>2964</v>
      </c>
      <c r="C1484" s="357" t="s">
        <v>2965</v>
      </c>
      <c r="D1484" s="333">
        <v>20.29</v>
      </c>
      <c r="E1484" s="334"/>
      <c r="F1484" s="334"/>
    </row>
    <row r="1485" spans="1:6" ht="11.1" customHeight="1">
      <c r="A1485" s="308"/>
      <c r="B1485" s="356" t="s">
        <v>2966</v>
      </c>
      <c r="C1485" s="357" t="s">
        <v>2967</v>
      </c>
      <c r="D1485" s="333">
        <v>16.190000000000001</v>
      </c>
      <c r="E1485" s="334"/>
      <c r="F1485" s="334"/>
    </row>
    <row r="1486" spans="1:6" ht="11.1" customHeight="1">
      <c r="A1486" s="308"/>
      <c r="B1486" s="356" t="s">
        <v>2968</v>
      </c>
      <c r="C1486" s="357" t="s">
        <v>2969</v>
      </c>
      <c r="D1486" s="333">
        <v>20.292000000000002</v>
      </c>
      <c r="E1486" s="334"/>
      <c r="F1486" s="334"/>
    </row>
    <row r="1487" spans="1:6" ht="11.1" customHeight="1">
      <c r="A1487" s="308"/>
      <c r="B1487" s="356" t="s">
        <v>2970</v>
      </c>
      <c r="C1487" s="357" t="s">
        <v>2971</v>
      </c>
      <c r="D1487" s="333">
        <v>16.187999999999999</v>
      </c>
      <c r="E1487" s="334"/>
      <c r="F1487" s="334"/>
    </row>
    <row r="1488" spans="1:6" ht="11.1" customHeight="1">
      <c r="A1488" s="308"/>
      <c r="B1488" s="356" t="s">
        <v>2972</v>
      </c>
      <c r="C1488" s="357" t="s">
        <v>2973</v>
      </c>
      <c r="D1488" s="333">
        <v>21.89</v>
      </c>
      <c r="E1488" s="334"/>
      <c r="F1488" s="334"/>
    </row>
    <row r="1489" spans="1:6" ht="11.1" customHeight="1">
      <c r="A1489" s="308"/>
      <c r="B1489" s="356" t="s">
        <v>2974</v>
      </c>
      <c r="C1489" s="357" t="s">
        <v>2975</v>
      </c>
      <c r="D1489" s="333">
        <v>17.100000000000001</v>
      </c>
      <c r="E1489" s="334"/>
      <c r="F1489" s="334"/>
    </row>
    <row r="1490" spans="1:6" ht="11.1" customHeight="1">
      <c r="A1490" s="308"/>
      <c r="B1490" s="356" t="s">
        <v>2976</v>
      </c>
      <c r="C1490" s="357" t="s">
        <v>2977</v>
      </c>
      <c r="D1490" s="333">
        <v>21.887999999999998</v>
      </c>
      <c r="E1490" s="334"/>
      <c r="F1490" s="334"/>
    </row>
    <row r="1491" spans="1:6" ht="11.1" customHeight="1">
      <c r="A1491" s="308"/>
      <c r="B1491" s="356" t="s">
        <v>2978</v>
      </c>
      <c r="C1491" s="357" t="s">
        <v>2979</v>
      </c>
      <c r="D1491" s="333">
        <v>17.100000000000001</v>
      </c>
      <c r="E1491" s="334"/>
      <c r="F1491" s="334"/>
    </row>
    <row r="1492" spans="1:6" ht="11.1" customHeight="1">
      <c r="A1492" s="308"/>
      <c r="B1492" s="356" t="s">
        <v>2980</v>
      </c>
      <c r="C1492" s="357" t="s">
        <v>2981</v>
      </c>
      <c r="D1492" s="333">
        <v>23.94</v>
      </c>
      <c r="E1492" s="334"/>
      <c r="F1492" s="334"/>
    </row>
    <row r="1493" spans="1:6" ht="11.1" customHeight="1">
      <c r="A1493" s="308"/>
      <c r="B1493" s="356" t="s">
        <v>2982</v>
      </c>
      <c r="C1493" s="357" t="s">
        <v>2983</v>
      </c>
      <c r="D1493" s="333">
        <v>18.239999999999998</v>
      </c>
      <c r="E1493" s="334"/>
      <c r="F1493" s="334"/>
    </row>
    <row r="1494" spans="1:6" ht="11.1" customHeight="1">
      <c r="A1494" s="308"/>
      <c r="B1494" s="356" t="s">
        <v>2984</v>
      </c>
      <c r="C1494" s="357" t="s">
        <v>2985</v>
      </c>
      <c r="D1494" s="333">
        <v>33.630000000000003</v>
      </c>
      <c r="E1494" s="334"/>
      <c r="F1494" s="334"/>
    </row>
    <row r="1495" spans="1:6" ht="11.1" customHeight="1">
      <c r="A1495" s="308"/>
      <c r="B1495" s="356" t="s">
        <v>2986</v>
      </c>
      <c r="C1495" s="357" t="s">
        <v>2987</v>
      </c>
      <c r="D1495" s="333">
        <v>22.002000000000002</v>
      </c>
      <c r="E1495" s="334"/>
      <c r="F1495" s="334"/>
    </row>
    <row r="1496" spans="1:6" ht="11.1" customHeight="1">
      <c r="A1496" s="308"/>
      <c r="B1496" s="356" t="s">
        <v>2988</v>
      </c>
      <c r="C1496" s="357" t="s">
        <v>2989</v>
      </c>
      <c r="D1496" s="333">
        <v>34.884</v>
      </c>
      <c r="E1496" s="334"/>
      <c r="F1496" s="334"/>
    </row>
    <row r="1497" spans="1:6" ht="11.1" customHeight="1">
      <c r="A1497" s="308"/>
      <c r="B1497" s="356" t="s">
        <v>2990</v>
      </c>
      <c r="C1497" s="357" t="s">
        <v>2991</v>
      </c>
      <c r="D1497" s="333">
        <v>24.282000000000004</v>
      </c>
      <c r="E1497" s="334"/>
      <c r="F1497" s="334"/>
    </row>
    <row r="1498" spans="1:6" ht="11.1" customHeight="1">
      <c r="A1498" s="308"/>
      <c r="B1498" s="311"/>
      <c r="C1498" s="310"/>
      <c r="D1498" s="311"/>
      <c r="E1498" s="334"/>
      <c r="F1498" s="334"/>
    </row>
    <row r="1499" spans="1:6" ht="11.1" customHeight="1">
      <c r="A1499" s="308"/>
      <c r="B1499" s="311"/>
      <c r="C1499" s="310"/>
      <c r="D1499" s="311"/>
      <c r="E1499" s="334"/>
      <c r="F1499" s="334"/>
    </row>
    <row r="1500" spans="1:6" ht="14.25" customHeight="1" thickBot="1">
      <c r="A1500" s="308"/>
      <c r="B1500" s="324" t="s">
        <v>1660</v>
      </c>
      <c r="C1500" s="324"/>
      <c r="D1500" s="324"/>
      <c r="E1500" s="334"/>
      <c r="F1500" s="334"/>
    </row>
    <row r="1501" spans="1:6" ht="11.1" customHeight="1" thickBot="1">
      <c r="A1501" s="308"/>
      <c r="B1501" s="327" t="s">
        <v>317</v>
      </c>
      <c r="C1501" s="328" t="s">
        <v>177</v>
      </c>
      <c r="D1501" s="329" t="s">
        <v>612</v>
      </c>
      <c r="E1501" s="334"/>
      <c r="F1501" s="334"/>
    </row>
    <row r="1502" spans="1:6" ht="11.1" customHeight="1">
      <c r="A1502" s="308"/>
      <c r="B1502" s="356" t="s">
        <v>2992</v>
      </c>
      <c r="C1502" s="357" t="s">
        <v>2993</v>
      </c>
      <c r="D1502" s="333">
        <v>6.726</v>
      </c>
      <c r="E1502" s="334"/>
      <c r="F1502" s="334"/>
    </row>
    <row r="1503" spans="1:6" ht="11.1" customHeight="1">
      <c r="A1503" s="308"/>
      <c r="B1503" s="356" t="s">
        <v>2994</v>
      </c>
      <c r="C1503" s="357" t="s">
        <v>2995</v>
      </c>
      <c r="D1503" s="333">
        <v>6.95</v>
      </c>
      <c r="E1503" s="334"/>
      <c r="F1503" s="334"/>
    </row>
    <row r="1504" spans="1:6" ht="11.1" customHeight="1">
      <c r="A1504" s="326"/>
      <c r="B1504" s="356" t="s">
        <v>2996</v>
      </c>
      <c r="C1504" s="357" t="s">
        <v>2997</v>
      </c>
      <c r="D1504" s="333">
        <v>6.9540000000000006</v>
      </c>
      <c r="E1504" s="334"/>
      <c r="F1504" s="334"/>
    </row>
    <row r="1505" spans="1:6" ht="11.1" customHeight="1">
      <c r="A1505" s="308"/>
      <c r="B1505" s="356" t="s">
        <v>2998</v>
      </c>
      <c r="C1505" s="357" t="s">
        <v>2999</v>
      </c>
      <c r="D1505" s="333">
        <v>7.2960000000000012</v>
      </c>
      <c r="E1505" s="334"/>
      <c r="F1505" s="334"/>
    </row>
    <row r="1506" spans="1:6" ht="11.1" customHeight="1">
      <c r="A1506" s="308"/>
      <c r="B1506" s="356" t="s">
        <v>3000</v>
      </c>
      <c r="C1506" s="357" t="s">
        <v>3001</v>
      </c>
      <c r="D1506" s="333">
        <v>7.7520000000000007</v>
      </c>
      <c r="E1506" s="334"/>
      <c r="F1506" s="334"/>
    </row>
    <row r="1507" spans="1:6" ht="11.1" customHeight="1">
      <c r="A1507" s="308"/>
      <c r="B1507" s="356" t="s">
        <v>3002</v>
      </c>
      <c r="C1507" s="357" t="s">
        <v>3003</v>
      </c>
      <c r="D1507" s="333">
        <v>8.8919999999999995</v>
      </c>
      <c r="E1507" s="334"/>
      <c r="F1507" s="3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3"/>
  <sheetViews>
    <sheetView topLeftCell="A106" workbookViewId="0">
      <selection activeCell="B128" sqref="B128"/>
    </sheetView>
  </sheetViews>
  <sheetFormatPr defaultRowHeight="15"/>
  <cols>
    <col min="1" max="1" width="32.7109375" customWidth="1"/>
    <col min="2" max="2" width="54.5703125" customWidth="1"/>
    <col min="3" max="3" width="19.42578125" customWidth="1"/>
    <col min="4" max="4" width="21.5703125" customWidth="1"/>
    <col min="5" max="5" width="32.7109375" customWidth="1"/>
    <col min="6" max="6" width="13.7109375" customWidth="1"/>
    <col min="7" max="7" width="29" customWidth="1"/>
  </cols>
  <sheetData>
    <row r="1" spans="1:7">
      <c r="B1" s="675" t="s">
        <v>3086</v>
      </c>
      <c r="C1" s="675"/>
      <c r="D1" s="675"/>
      <c r="E1" s="675"/>
      <c r="F1" s="675"/>
      <c r="G1" s="675"/>
    </row>
    <row r="2" spans="1:7" ht="18">
      <c r="B2" s="676" t="s">
        <v>3087</v>
      </c>
      <c r="C2" s="676"/>
      <c r="D2" s="676"/>
      <c r="E2" s="676"/>
      <c r="F2" s="676"/>
      <c r="G2" s="676"/>
    </row>
    <row r="3" spans="1:7" ht="15.75">
      <c r="A3" s="447"/>
      <c r="B3" s="448" t="s">
        <v>318</v>
      </c>
      <c r="C3" s="565" t="s">
        <v>3088</v>
      </c>
      <c r="D3" s="449" t="s">
        <v>3089</v>
      </c>
      <c r="E3" s="677" t="s">
        <v>3090</v>
      </c>
      <c r="F3" s="677"/>
      <c r="G3" s="677"/>
    </row>
    <row r="4" spans="1:7" ht="15.75">
      <c r="A4" s="450"/>
      <c r="B4" s="451" t="s">
        <v>3091</v>
      </c>
      <c r="C4" s="566">
        <v>15170</v>
      </c>
      <c r="D4" s="587">
        <v>18210</v>
      </c>
      <c r="E4" s="678" t="s">
        <v>3092</v>
      </c>
      <c r="F4" s="678"/>
      <c r="G4" s="678"/>
    </row>
    <row r="5" spans="1:7" ht="15.75">
      <c r="A5" s="450"/>
      <c r="B5" s="451" t="s">
        <v>3093</v>
      </c>
      <c r="C5" s="566">
        <v>17900</v>
      </c>
      <c r="D5" s="587">
        <v>21480</v>
      </c>
      <c r="E5" s="678"/>
      <c r="F5" s="678"/>
      <c r="G5" s="678"/>
    </row>
    <row r="6" spans="1:7" ht="15.75">
      <c r="A6" s="450"/>
      <c r="B6" s="453" t="s">
        <v>3094</v>
      </c>
      <c r="C6" s="567">
        <v>21500</v>
      </c>
      <c r="D6" s="588">
        <v>25800</v>
      </c>
      <c r="E6" s="678"/>
      <c r="F6" s="678"/>
      <c r="G6" s="678"/>
    </row>
    <row r="7" spans="1:7" ht="15.75">
      <c r="A7" s="450"/>
      <c r="B7" s="453" t="s">
        <v>3095</v>
      </c>
      <c r="C7" s="567">
        <v>24460</v>
      </c>
      <c r="D7" s="588">
        <v>29350</v>
      </c>
      <c r="E7" s="678"/>
      <c r="F7" s="678"/>
      <c r="G7" s="678"/>
    </row>
    <row r="8" spans="1:7" ht="15.75">
      <c r="A8" s="450"/>
      <c r="B8" s="451" t="s">
        <v>3096</v>
      </c>
      <c r="C8" s="566">
        <v>25030</v>
      </c>
      <c r="D8" s="587">
        <v>30040</v>
      </c>
      <c r="E8" s="678" t="s">
        <v>3097</v>
      </c>
      <c r="F8" s="678"/>
      <c r="G8" s="678"/>
    </row>
    <row r="9" spans="1:7" ht="15.75">
      <c r="A9" s="450"/>
      <c r="B9" s="451" t="s">
        <v>3098</v>
      </c>
      <c r="C9" s="566">
        <v>30100</v>
      </c>
      <c r="D9" s="587">
        <v>36120</v>
      </c>
      <c r="E9" s="678"/>
      <c r="F9" s="678"/>
      <c r="G9" s="678"/>
    </row>
    <row r="10" spans="1:7" ht="15.75">
      <c r="A10" s="450"/>
      <c r="B10" s="451" t="s">
        <v>3099</v>
      </c>
      <c r="C10" s="566">
        <v>36290</v>
      </c>
      <c r="D10" s="587">
        <v>45370</v>
      </c>
      <c r="E10" s="678"/>
      <c r="F10" s="678"/>
      <c r="G10" s="678"/>
    </row>
    <row r="11" spans="1:7" ht="15.75">
      <c r="A11" s="450"/>
      <c r="B11" s="451" t="s">
        <v>3100</v>
      </c>
      <c r="C11" s="566">
        <v>49580</v>
      </c>
      <c r="D11" s="587">
        <v>61975</v>
      </c>
      <c r="E11" s="678"/>
      <c r="F11" s="678"/>
      <c r="G11" s="678"/>
    </row>
    <row r="12" spans="1:7" ht="15.75">
      <c r="A12" s="450"/>
      <c r="B12" s="451" t="s">
        <v>3101</v>
      </c>
      <c r="C12" s="566">
        <v>63230</v>
      </c>
      <c r="D12" s="587">
        <v>79040</v>
      </c>
      <c r="E12" s="678"/>
      <c r="F12" s="678"/>
      <c r="G12" s="678"/>
    </row>
    <row r="13" spans="1:7" ht="18">
      <c r="B13" s="676" t="s">
        <v>3102</v>
      </c>
      <c r="C13" s="676"/>
      <c r="D13" s="676"/>
      <c r="E13" s="676"/>
      <c r="F13" s="676"/>
      <c r="G13" s="676"/>
    </row>
    <row r="14" spans="1:7" ht="15.75">
      <c r="A14" s="450"/>
      <c r="B14" s="454" t="s">
        <v>318</v>
      </c>
      <c r="C14" s="521" t="s">
        <v>3585</v>
      </c>
      <c r="D14" s="449" t="s">
        <v>3089</v>
      </c>
      <c r="E14" s="455" t="s">
        <v>318</v>
      </c>
      <c r="F14" s="565" t="s">
        <v>3088</v>
      </c>
      <c r="G14" s="449" t="s">
        <v>3089</v>
      </c>
    </row>
    <row r="15" spans="1:7" ht="15.75">
      <c r="A15" s="450"/>
      <c r="B15" s="451" t="s">
        <v>3103</v>
      </c>
      <c r="C15" s="566">
        <v>10010</v>
      </c>
      <c r="D15" s="601">
        <v>12020</v>
      </c>
      <c r="E15" s="678" t="s">
        <v>3260</v>
      </c>
      <c r="F15" s="678"/>
      <c r="G15" s="678"/>
    </row>
    <row r="16" spans="1:7" ht="15.75">
      <c r="A16" s="450"/>
      <c r="B16" s="451" t="s">
        <v>3104</v>
      </c>
      <c r="C16" s="566">
        <v>10940</v>
      </c>
      <c r="D16" s="601">
        <v>13130</v>
      </c>
      <c r="E16" s="451" t="s">
        <v>3105</v>
      </c>
      <c r="F16" s="566">
        <v>13020</v>
      </c>
      <c r="G16" s="587">
        <v>15630</v>
      </c>
    </row>
    <row r="17" spans="1:8" ht="15.75">
      <c r="A17" s="450"/>
      <c r="B17" s="451" t="s">
        <v>3106</v>
      </c>
      <c r="C17" s="566">
        <v>11690</v>
      </c>
      <c r="D17" s="601">
        <v>14030</v>
      </c>
      <c r="E17" s="451" t="s">
        <v>3107</v>
      </c>
      <c r="F17" s="566">
        <v>13850</v>
      </c>
      <c r="G17" s="587">
        <v>16620</v>
      </c>
    </row>
    <row r="18" spans="1:8" ht="15.75">
      <c r="A18" s="450"/>
      <c r="B18" s="451" t="s">
        <v>3108</v>
      </c>
      <c r="C18" s="566">
        <v>12460</v>
      </c>
      <c r="D18" s="601">
        <v>14960</v>
      </c>
      <c r="E18" s="451" t="s">
        <v>3109</v>
      </c>
      <c r="F18" s="566">
        <v>15200</v>
      </c>
      <c r="G18" s="587">
        <v>18240</v>
      </c>
    </row>
    <row r="19" spans="1:8" ht="15.75">
      <c r="A19" s="450"/>
      <c r="B19" s="451" t="s">
        <v>3110</v>
      </c>
      <c r="C19" s="566">
        <v>12810</v>
      </c>
      <c r="D19" s="601">
        <v>15380</v>
      </c>
      <c r="E19" s="451" t="s">
        <v>3111</v>
      </c>
      <c r="F19" s="566">
        <v>15560</v>
      </c>
      <c r="G19" s="587">
        <v>18680</v>
      </c>
    </row>
    <row r="20" spans="1:8" ht="15.75">
      <c r="A20" s="450"/>
      <c r="B20" s="457" t="s">
        <v>3112</v>
      </c>
      <c r="C20" s="566">
        <v>11160</v>
      </c>
      <c r="D20" s="601">
        <v>13400</v>
      </c>
      <c r="E20" s="451" t="s">
        <v>3113</v>
      </c>
      <c r="F20" s="566">
        <v>13130</v>
      </c>
      <c r="G20" s="587">
        <v>15760</v>
      </c>
    </row>
    <row r="21" spans="1:8" ht="15.75">
      <c r="A21" s="450"/>
      <c r="B21" s="457" t="s">
        <v>3114</v>
      </c>
      <c r="C21" s="568">
        <v>11870</v>
      </c>
      <c r="D21" s="603">
        <v>14250</v>
      </c>
      <c r="E21" s="451" t="s">
        <v>3115</v>
      </c>
      <c r="F21" s="568">
        <v>13770</v>
      </c>
      <c r="G21" s="589">
        <v>16530</v>
      </c>
      <c r="H21" s="600"/>
    </row>
    <row r="22" spans="1:8" ht="15.75">
      <c r="A22" s="450"/>
      <c r="B22" s="457" t="s">
        <v>3116</v>
      </c>
      <c r="C22" s="568">
        <v>13020</v>
      </c>
      <c r="D22" s="603">
        <v>15630</v>
      </c>
      <c r="E22" s="451" t="s">
        <v>3117</v>
      </c>
      <c r="F22" s="568">
        <v>15850</v>
      </c>
      <c r="G22" s="589">
        <v>19020</v>
      </c>
    </row>
    <row r="23" spans="1:8" ht="15.75">
      <c r="A23" s="450"/>
      <c r="B23" s="457" t="s">
        <v>3118</v>
      </c>
      <c r="C23" s="568">
        <v>13640</v>
      </c>
      <c r="D23" s="603">
        <v>16370</v>
      </c>
      <c r="E23" s="451" t="s">
        <v>3119</v>
      </c>
      <c r="F23" s="568">
        <v>16030</v>
      </c>
      <c r="G23" s="589">
        <v>19240</v>
      </c>
    </row>
    <row r="24" spans="1:8" ht="15.75">
      <c r="A24" s="450"/>
      <c r="B24" s="457" t="s">
        <v>3120</v>
      </c>
      <c r="C24" s="568">
        <v>15770</v>
      </c>
      <c r="D24" s="603">
        <v>18930</v>
      </c>
      <c r="E24" s="451" t="s">
        <v>3121</v>
      </c>
      <c r="F24" s="568">
        <v>18840</v>
      </c>
      <c r="G24" s="589">
        <v>22610</v>
      </c>
    </row>
    <row r="25" spans="1:8" ht="15.75">
      <c r="A25" s="450"/>
      <c r="B25" s="457" t="s">
        <v>3122</v>
      </c>
      <c r="C25" s="568">
        <v>17230</v>
      </c>
      <c r="D25" s="603">
        <v>20680</v>
      </c>
      <c r="E25" s="451" t="s">
        <v>3123</v>
      </c>
      <c r="F25" s="568">
        <v>20940</v>
      </c>
      <c r="G25" s="589">
        <v>25130</v>
      </c>
    </row>
    <row r="26" spans="1:8" ht="15.75">
      <c r="A26" s="450"/>
      <c r="B26" s="459" t="s">
        <v>3124</v>
      </c>
      <c r="C26" s="566">
        <v>24350</v>
      </c>
      <c r="D26" s="601">
        <v>29220</v>
      </c>
      <c r="E26" s="460" t="s">
        <v>3125</v>
      </c>
      <c r="F26" s="566">
        <v>28150</v>
      </c>
      <c r="G26" s="587">
        <v>33780</v>
      </c>
    </row>
    <row r="27" spans="1:8" ht="15.75">
      <c r="A27" s="450"/>
      <c r="B27" s="459" t="s">
        <v>3126</v>
      </c>
      <c r="C27" s="566">
        <v>29340</v>
      </c>
      <c r="D27" s="601">
        <v>35210</v>
      </c>
      <c r="E27" s="460" t="s">
        <v>3127</v>
      </c>
      <c r="F27" s="566">
        <v>33230</v>
      </c>
      <c r="G27" s="587">
        <v>39880</v>
      </c>
    </row>
    <row r="28" spans="1:8" ht="15.75">
      <c r="A28" s="450"/>
      <c r="B28" s="459" t="s">
        <v>3128</v>
      </c>
      <c r="C28" s="566">
        <v>37930</v>
      </c>
      <c r="D28" s="601">
        <v>45520</v>
      </c>
      <c r="E28" s="460" t="s">
        <v>3129</v>
      </c>
      <c r="F28" s="566">
        <v>42450</v>
      </c>
      <c r="G28" s="587">
        <v>50940</v>
      </c>
    </row>
    <row r="29" spans="1:8" ht="15.75">
      <c r="A29" s="450"/>
      <c r="B29" s="459" t="s">
        <v>3130</v>
      </c>
      <c r="C29" s="566">
        <v>52540</v>
      </c>
      <c r="D29" s="601">
        <v>63050</v>
      </c>
      <c r="E29" s="460" t="s">
        <v>3131</v>
      </c>
      <c r="F29" s="566">
        <v>56190</v>
      </c>
      <c r="G29" s="587">
        <v>67430</v>
      </c>
    </row>
    <row r="30" spans="1:8" ht="0.75" customHeight="1">
      <c r="A30" s="450"/>
      <c r="B30" s="680" t="s">
        <v>3132</v>
      </c>
      <c r="C30" s="680"/>
      <c r="D30" s="680"/>
      <c r="E30" s="680"/>
      <c r="F30" s="680"/>
      <c r="G30" s="680"/>
    </row>
    <row r="31" spans="1:8" hidden="1">
      <c r="A31" s="450"/>
      <c r="B31" s="680"/>
      <c r="C31" s="680"/>
      <c r="D31" s="680"/>
      <c r="E31" s="680"/>
      <c r="F31" s="680"/>
      <c r="G31" s="680"/>
    </row>
    <row r="32" spans="1:8" ht="18" hidden="1">
      <c r="A32" s="450"/>
      <c r="B32" s="683" t="s">
        <v>3133</v>
      </c>
      <c r="C32" s="683"/>
      <c r="D32" s="683"/>
      <c r="E32" s="683"/>
      <c r="F32" s="683"/>
      <c r="G32" s="683"/>
    </row>
    <row r="33" spans="1:7" ht="15.75" hidden="1">
      <c r="A33" s="461"/>
      <c r="B33" s="455" t="s">
        <v>318</v>
      </c>
      <c r="C33" s="521" t="s">
        <v>3585</v>
      </c>
      <c r="D33" s="455" t="s">
        <v>3089</v>
      </c>
      <c r="E33" s="455" t="s">
        <v>318</v>
      </c>
      <c r="F33" s="455" t="s">
        <v>3088</v>
      </c>
      <c r="G33" s="455" t="s">
        <v>3089</v>
      </c>
    </row>
    <row r="34" spans="1:7" ht="15.75" hidden="1">
      <c r="A34" s="450"/>
      <c r="B34" s="459" t="s">
        <v>3134</v>
      </c>
      <c r="C34" s="569">
        <v>6870</v>
      </c>
      <c r="D34" s="590">
        <v>8250</v>
      </c>
      <c r="E34" s="459" t="s">
        <v>3135</v>
      </c>
      <c r="F34" s="455">
        <v>7680</v>
      </c>
      <c r="G34" s="455">
        <v>9220</v>
      </c>
    </row>
    <row r="35" spans="1:7" ht="15.75" hidden="1">
      <c r="A35" s="450"/>
      <c r="B35" s="459" t="s">
        <v>3136</v>
      </c>
      <c r="C35" s="570">
        <v>8170</v>
      </c>
      <c r="D35" s="591">
        <v>10215</v>
      </c>
      <c r="E35" s="462" t="s">
        <v>3137</v>
      </c>
      <c r="F35" s="454">
        <v>10150</v>
      </c>
      <c r="G35" s="454">
        <v>12180</v>
      </c>
    </row>
    <row r="36" spans="1:7" ht="15.75" hidden="1">
      <c r="A36" s="450"/>
      <c r="B36" s="459" t="s">
        <v>3138</v>
      </c>
      <c r="C36" s="570">
        <v>9370</v>
      </c>
      <c r="D36" s="591">
        <v>11250</v>
      </c>
      <c r="E36" s="462" t="s">
        <v>3139</v>
      </c>
      <c r="F36" s="454">
        <v>11310</v>
      </c>
      <c r="G36" s="454">
        <v>13580</v>
      </c>
    </row>
    <row r="37" spans="1:7" ht="14.25" hidden="1" customHeight="1">
      <c r="A37" s="450"/>
      <c r="B37" s="462" t="s">
        <v>3140</v>
      </c>
      <c r="C37" s="570">
        <v>11120</v>
      </c>
      <c r="D37" s="591">
        <v>13350</v>
      </c>
      <c r="E37" s="462" t="s">
        <v>3141</v>
      </c>
      <c r="F37" s="454">
        <v>13430</v>
      </c>
      <c r="G37" s="454">
        <v>16120</v>
      </c>
    </row>
    <row r="38" spans="1:7" hidden="1">
      <c r="A38" s="450"/>
      <c r="B38" s="684" t="s">
        <v>3142</v>
      </c>
      <c r="C38" s="684"/>
      <c r="D38" s="684"/>
      <c r="E38" s="684"/>
      <c r="F38" s="684"/>
      <c r="G38" s="684"/>
    </row>
    <row r="39" spans="1:7" ht="18" hidden="1">
      <c r="A39" s="463"/>
      <c r="B39" s="676" t="s">
        <v>3143</v>
      </c>
      <c r="C39" s="676"/>
      <c r="D39" s="676"/>
      <c r="E39" s="676"/>
      <c r="F39" s="676"/>
      <c r="G39" s="676"/>
    </row>
    <row r="40" spans="1:7" ht="15.75" hidden="1">
      <c r="A40" s="461"/>
      <c r="B40" s="455" t="s">
        <v>318</v>
      </c>
      <c r="C40" s="521" t="s">
        <v>3585</v>
      </c>
      <c r="D40" s="455" t="s">
        <v>3089</v>
      </c>
      <c r="E40" s="455" t="s">
        <v>318</v>
      </c>
      <c r="F40" s="455" t="s">
        <v>3088</v>
      </c>
      <c r="G40" s="455" t="s">
        <v>3089</v>
      </c>
    </row>
    <row r="41" spans="1:7" ht="15.75" hidden="1">
      <c r="B41" s="464" t="s">
        <v>3144</v>
      </c>
      <c r="C41" s="570">
        <v>11760</v>
      </c>
      <c r="D41" s="591">
        <v>14120</v>
      </c>
      <c r="E41" s="685"/>
      <c r="F41" s="685"/>
      <c r="G41" s="685"/>
    </row>
    <row r="42" spans="1:7" ht="15.75" hidden="1">
      <c r="B42" s="464" t="s">
        <v>3145</v>
      </c>
      <c r="C42" s="570">
        <v>12650</v>
      </c>
      <c r="D42" s="591">
        <v>15180</v>
      </c>
      <c r="E42" s="464" t="s">
        <v>3146</v>
      </c>
      <c r="F42" s="454">
        <v>13690</v>
      </c>
      <c r="G42" s="454">
        <v>16430</v>
      </c>
    </row>
    <row r="43" spans="1:7" ht="15.75" hidden="1">
      <c r="B43" s="464" t="s">
        <v>3147</v>
      </c>
      <c r="C43" s="570">
        <v>14370</v>
      </c>
      <c r="D43" s="591">
        <v>17250</v>
      </c>
      <c r="E43" s="464" t="s">
        <v>3148</v>
      </c>
      <c r="F43" s="454">
        <v>16290</v>
      </c>
      <c r="G43" s="454">
        <v>19550</v>
      </c>
    </row>
    <row r="44" spans="1:7" ht="18" hidden="1">
      <c r="A44" s="463"/>
      <c r="B44" s="676" t="s">
        <v>3149</v>
      </c>
      <c r="C44" s="676"/>
      <c r="D44" s="676"/>
      <c r="E44" s="676"/>
      <c r="F44" s="676"/>
      <c r="G44" s="676"/>
    </row>
    <row r="45" spans="1:7" ht="15.75" hidden="1">
      <c r="A45" s="461"/>
      <c r="B45" s="455" t="s">
        <v>318</v>
      </c>
      <c r="C45" s="521" t="s">
        <v>3585</v>
      </c>
      <c r="D45" s="590" t="s">
        <v>3089</v>
      </c>
      <c r="E45" s="455" t="s">
        <v>3150</v>
      </c>
      <c r="F45" s="679" t="s">
        <v>3151</v>
      </c>
      <c r="G45" s="679"/>
    </row>
    <row r="46" spans="1:7" ht="15.75" hidden="1">
      <c r="B46" s="464" t="s">
        <v>3152</v>
      </c>
      <c r="C46" s="570">
        <v>15260</v>
      </c>
      <c r="D46" s="591">
        <v>18320</v>
      </c>
      <c r="E46" s="465" t="s">
        <v>3153</v>
      </c>
      <c r="F46" s="680" t="s">
        <v>3154</v>
      </c>
      <c r="G46" s="680"/>
    </row>
    <row r="47" spans="1:7" ht="15.75" hidden="1">
      <c r="B47" s="464" t="s">
        <v>3155</v>
      </c>
      <c r="C47" s="570">
        <v>18140</v>
      </c>
      <c r="D47" s="591">
        <v>21770</v>
      </c>
      <c r="E47" s="465" t="s">
        <v>3153</v>
      </c>
      <c r="F47" s="680"/>
      <c r="G47" s="680"/>
    </row>
    <row r="48" spans="1:7" ht="15.75" hidden="1">
      <c r="B48" s="464" t="s">
        <v>3156</v>
      </c>
      <c r="C48" s="570">
        <v>31070</v>
      </c>
      <c r="D48" s="591">
        <v>37290</v>
      </c>
      <c r="E48" s="465" t="s">
        <v>3157</v>
      </c>
      <c r="F48" s="680"/>
      <c r="G48" s="680"/>
    </row>
    <row r="49" spans="1:7" ht="18" hidden="1">
      <c r="A49" s="463"/>
      <c r="B49" s="681" t="s">
        <v>3158</v>
      </c>
      <c r="C49" s="681"/>
      <c r="D49" s="681"/>
      <c r="E49" s="466" t="s">
        <v>3159</v>
      </c>
      <c r="F49" s="467"/>
      <c r="G49" s="467"/>
    </row>
    <row r="50" spans="1:7" ht="15.75" hidden="1">
      <c r="A50" s="461"/>
      <c r="B50" s="455" t="s">
        <v>318</v>
      </c>
      <c r="C50" s="521" t="s">
        <v>3585</v>
      </c>
      <c r="D50" s="590" t="s">
        <v>3089</v>
      </c>
      <c r="E50" s="455" t="s">
        <v>318</v>
      </c>
      <c r="F50" s="455" t="s">
        <v>3088</v>
      </c>
      <c r="G50" s="455" t="s">
        <v>3089</v>
      </c>
    </row>
    <row r="51" spans="1:7" ht="15.75" hidden="1">
      <c r="B51" s="464" t="s">
        <v>3160</v>
      </c>
      <c r="C51" s="570">
        <v>15090</v>
      </c>
      <c r="D51" s="591">
        <v>18110</v>
      </c>
      <c r="E51" s="468" t="s">
        <v>3161</v>
      </c>
      <c r="F51" s="469">
        <v>2600</v>
      </c>
      <c r="G51" s="469">
        <v>3380</v>
      </c>
    </row>
    <row r="52" spans="1:7" ht="15.75" hidden="1">
      <c r="B52" s="464" t="s">
        <v>3162</v>
      </c>
      <c r="C52" s="570">
        <v>27330</v>
      </c>
      <c r="D52" s="591">
        <v>32800</v>
      </c>
      <c r="E52" s="468" t="s">
        <v>3163</v>
      </c>
      <c r="F52" s="469">
        <v>2700</v>
      </c>
      <c r="G52" s="469">
        <v>3500</v>
      </c>
    </row>
    <row r="53" spans="1:7" ht="15.75" hidden="1">
      <c r="B53" s="464" t="s">
        <v>3164</v>
      </c>
      <c r="C53" s="570">
        <v>31530</v>
      </c>
      <c r="D53" s="591">
        <v>37840</v>
      </c>
      <c r="E53" s="468" t="s">
        <v>3165</v>
      </c>
      <c r="F53" s="469">
        <v>2800</v>
      </c>
      <c r="G53" s="469">
        <v>3650</v>
      </c>
    </row>
    <row r="54" spans="1:7" hidden="1">
      <c r="B54" s="682" t="s">
        <v>3166</v>
      </c>
      <c r="C54" s="682"/>
      <c r="D54" s="682"/>
      <c r="E54" s="468" t="s">
        <v>3167</v>
      </c>
      <c r="F54" s="469">
        <v>4050</v>
      </c>
      <c r="G54" s="469">
        <v>5265</v>
      </c>
    </row>
    <row r="55" spans="1:7" hidden="1">
      <c r="B55" s="682"/>
      <c r="C55" s="682"/>
      <c r="D55" s="682"/>
      <c r="E55" s="470" t="s">
        <v>3168</v>
      </c>
      <c r="F55" s="471">
        <v>4150</v>
      </c>
      <c r="G55" s="471">
        <v>5400</v>
      </c>
    </row>
    <row r="56" spans="1:7" ht="18" hidden="1">
      <c r="A56" s="463"/>
      <c r="B56" s="676" t="s">
        <v>3169</v>
      </c>
      <c r="C56" s="676"/>
      <c r="D56" s="676"/>
      <c r="E56" s="676"/>
      <c r="F56" s="676"/>
      <c r="G56" s="676"/>
    </row>
    <row r="57" spans="1:7" ht="15.75" hidden="1">
      <c r="A57" s="461"/>
      <c r="B57" s="472" t="s">
        <v>318</v>
      </c>
      <c r="C57" s="521" t="s">
        <v>3585</v>
      </c>
      <c r="D57" s="472" t="s">
        <v>3089</v>
      </c>
      <c r="E57" s="686" t="s">
        <v>3090</v>
      </c>
      <c r="F57" s="686"/>
      <c r="G57" s="686"/>
    </row>
    <row r="58" spans="1:7" ht="15.75" hidden="1">
      <c r="B58" s="462" t="s">
        <v>3170</v>
      </c>
      <c r="C58" s="570">
        <v>650</v>
      </c>
      <c r="D58" s="591">
        <v>820</v>
      </c>
      <c r="E58" s="686" t="s">
        <v>3171</v>
      </c>
      <c r="F58" s="686"/>
      <c r="G58" s="686"/>
    </row>
    <row r="59" spans="1:7" ht="15.75" hidden="1">
      <c r="B59" s="462" t="s">
        <v>3172</v>
      </c>
      <c r="C59" s="571">
        <v>1720</v>
      </c>
      <c r="D59" s="591">
        <v>2215</v>
      </c>
      <c r="E59" s="686" t="s">
        <v>3173</v>
      </c>
      <c r="F59" s="686"/>
      <c r="G59" s="686"/>
    </row>
    <row r="60" spans="1:7" ht="15.75" hidden="1">
      <c r="B60" s="462" t="s">
        <v>3174</v>
      </c>
      <c r="C60" s="571">
        <v>2560</v>
      </c>
      <c r="D60" s="591">
        <v>3220</v>
      </c>
      <c r="E60" s="686" t="s">
        <v>3175</v>
      </c>
      <c r="F60" s="686"/>
      <c r="G60" s="686"/>
    </row>
    <row r="61" spans="1:7" ht="15.75" hidden="1">
      <c r="B61" s="462" t="s">
        <v>3176</v>
      </c>
      <c r="C61" s="571">
        <v>2900</v>
      </c>
      <c r="D61" s="591">
        <v>3630</v>
      </c>
      <c r="E61" s="686" t="s">
        <v>3177</v>
      </c>
      <c r="F61" s="686"/>
      <c r="G61" s="686"/>
    </row>
    <row r="62" spans="1:7" ht="15.75" hidden="1">
      <c r="B62" s="462" t="s">
        <v>3178</v>
      </c>
      <c r="C62" s="571">
        <v>4000</v>
      </c>
      <c r="D62" s="591">
        <v>5000</v>
      </c>
      <c r="E62" s="686" t="s">
        <v>3179</v>
      </c>
      <c r="F62" s="686"/>
      <c r="G62" s="686"/>
    </row>
    <row r="63" spans="1:7" ht="15.75" hidden="1">
      <c r="B63" s="462" t="s">
        <v>3180</v>
      </c>
      <c r="C63" s="571">
        <v>7710</v>
      </c>
      <c r="D63" s="591">
        <v>9650</v>
      </c>
      <c r="E63" s="686" t="s">
        <v>3181</v>
      </c>
      <c r="F63" s="686"/>
      <c r="G63" s="686"/>
    </row>
    <row r="64" spans="1:7" ht="15.75" hidden="1">
      <c r="B64" s="462" t="s">
        <v>3182</v>
      </c>
      <c r="C64" s="571">
        <v>10160</v>
      </c>
      <c r="D64" s="591">
        <v>13250</v>
      </c>
      <c r="E64" s="686" t="s">
        <v>3183</v>
      </c>
      <c r="F64" s="686"/>
      <c r="G64" s="686"/>
    </row>
    <row r="65" spans="1:7" ht="15.75" hidden="1">
      <c r="B65" s="462" t="s">
        <v>3184</v>
      </c>
      <c r="C65" s="571">
        <v>18000</v>
      </c>
      <c r="D65" s="591">
        <v>21620</v>
      </c>
      <c r="E65" s="686" t="s">
        <v>3185</v>
      </c>
      <c r="F65" s="686"/>
      <c r="G65" s="686"/>
    </row>
    <row r="66" spans="1:7" ht="15.75" hidden="1">
      <c r="B66" s="462" t="s">
        <v>3186</v>
      </c>
      <c r="C66" s="571">
        <v>24870</v>
      </c>
      <c r="D66" s="591">
        <v>29850</v>
      </c>
      <c r="E66" s="686" t="s">
        <v>3187</v>
      </c>
      <c r="F66" s="686"/>
      <c r="G66" s="686"/>
    </row>
    <row r="67" spans="1:7" ht="15.75" hidden="1">
      <c r="B67" s="462" t="s">
        <v>3188</v>
      </c>
      <c r="C67" s="571">
        <v>29920</v>
      </c>
      <c r="D67" s="591">
        <v>35900</v>
      </c>
      <c r="E67" s="686" t="s">
        <v>3189</v>
      </c>
      <c r="F67" s="686"/>
      <c r="G67" s="686"/>
    </row>
    <row r="68" spans="1:7" ht="15.75" hidden="1">
      <c r="B68" s="462" t="s">
        <v>3190</v>
      </c>
      <c r="C68" s="571">
        <v>41580</v>
      </c>
      <c r="D68" s="591">
        <v>49920</v>
      </c>
      <c r="E68" s="686" t="s">
        <v>3191</v>
      </c>
      <c r="F68" s="686"/>
      <c r="G68" s="686"/>
    </row>
    <row r="69" spans="1:7" hidden="1">
      <c r="B69" s="685" t="s">
        <v>3192</v>
      </c>
      <c r="C69" s="685"/>
      <c r="D69" s="685"/>
      <c r="E69" s="685"/>
      <c r="F69" s="685"/>
      <c r="G69" s="685"/>
    </row>
    <row r="70" spans="1:7">
      <c r="B70" s="473"/>
      <c r="C70" s="473"/>
      <c r="D70" s="473"/>
      <c r="E70" s="473"/>
      <c r="F70" s="473"/>
      <c r="G70" s="473"/>
    </row>
    <row r="71" spans="1:7" ht="23.25">
      <c r="B71" s="690" t="s">
        <v>3193</v>
      </c>
      <c r="C71" s="690"/>
      <c r="D71" s="690"/>
      <c r="E71" s="690"/>
      <c r="F71" s="474"/>
      <c r="G71" s="475" t="e">
        <f>#REF!</f>
        <v>#REF!</v>
      </c>
    </row>
    <row r="72" spans="1:7">
      <c r="B72" s="675" t="s">
        <v>3086</v>
      </c>
      <c r="C72" s="675"/>
      <c r="D72" s="675"/>
      <c r="E72" s="675"/>
      <c r="F72" s="675"/>
      <c r="G72" s="675"/>
    </row>
    <row r="73" spans="1:7" ht="18">
      <c r="A73" s="463"/>
      <c r="B73" s="676" t="s">
        <v>3194</v>
      </c>
      <c r="C73" s="676"/>
      <c r="D73" s="676"/>
      <c r="E73" s="676"/>
      <c r="F73" s="676"/>
      <c r="G73" s="676"/>
    </row>
    <row r="74" spans="1:7" ht="15.75">
      <c r="A74" s="461"/>
      <c r="B74" s="456" t="s">
        <v>318</v>
      </c>
      <c r="C74" s="521" t="s">
        <v>3585</v>
      </c>
      <c r="D74" s="456" t="s">
        <v>3089</v>
      </c>
      <c r="E74" s="456" t="s">
        <v>318</v>
      </c>
      <c r="F74" s="566" t="s">
        <v>3088</v>
      </c>
      <c r="G74" s="456" t="s">
        <v>3089</v>
      </c>
    </row>
    <row r="75" spans="1:7" ht="15.75">
      <c r="A75" s="461"/>
      <c r="B75" s="476" t="s">
        <v>3195</v>
      </c>
      <c r="C75" s="566">
        <v>8900</v>
      </c>
      <c r="D75" s="601">
        <v>10680</v>
      </c>
      <c r="E75" s="456"/>
      <c r="F75" s="566"/>
      <c r="G75" s="456"/>
    </row>
    <row r="76" spans="1:7" ht="15.75">
      <c r="B76" s="476" t="s">
        <v>3196</v>
      </c>
      <c r="C76" s="570">
        <v>9950</v>
      </c>
      <c r="D76" s="604">
        <v>11940</v>
      </c>
      <c r="E76" s="476" t="s">
        <v>3197</v>
      </c>
      <c r="F76" s="570">
        <v>11450</v>
      </c>
      <c r="G76" s="591">
        <v>13740</v>
      </c>
    </row>
    <row r="77" spans="1:7" ht="15.75">
      <c r="B77" s="476" t="s">
        <v>3198</v>
      </c>
      <c r="C77" s="570">
        <v>11160</v>
      </c>
      <c r="D77" s="604">
        <v>13392</v>
      </c>
      <c r="E77" s="476" t="s">
        <v>3199</v>
      </c>
      <c r="F77" s="570">
        <v>12750</v>
      </c>
      <c r="G77" s="591">
        <v>15300</v>
      </c>
    </row>
    <row r="78" spans="1:7" ht="15.75">
      <c r="B78" s="476" t="s">
        <v>3200</v>
      </c>
      <c r="C78" s="570">
        <v>11650</v>
      </c>
      <c r="D78" s="604">
        <v>13980</v>
      </c>
      <c r="E78" s="476" t="s">
        <v>3201</v>
      </c>
      <c r="F78" s="570">
        <v>13230</v>
      </c>
      <c r="G78" s="591">
        <v>15880</v>
      </c>
    </row>
    <row r="79" spans="1:7" ht="15.75">
      <c r="B79" s="476" t="s">
        <v>3202</v>
      </c>
      <c r="C79" s="570">
        <v>13250</v>
      </c>
      <c r="D79" s="604">
        <v>15900</v>
      </c>
      <c r="E79" s="476" t="s">
        <v>3203</v>
      </c>
      <c r="F79" s="570">
        <v>15270</v>
      </c>
      <c r="G79" s="591">
        <v>18325</v>
      </c>
    </row>
    <row r="80" spans="1:7" ht="15.75">
      <c r="B80" s="476" t="s">
        <v>3204</v>
      </c>
      <c r="C80" s="570">
        <v>15200</v>
      </c>
      <c r="D80" s="604">
        <v>18240</v>
      </c>
      <c r="E80" s="476" t="s">
        <v>3205</v>
      </c>
      <c r="F80" s="570">
        <v>16850</v>
      </c>
      <c r="G80" s="591">
        <v>20220</v>
      </c>
    </row>
    <row r="81" spans="1:7" ht="15.75">
      <c r="B81" s="476" t="s">
        <v>3206</v>
      </c>
      <c r="C81" s="570">
        <v>12500</v>
      </c>
      <c r="D81" s="604">
        <v>15000</v>
      </c>
      <c r="E81" s="476" t="s">
        <v>3207</v>
      </c>
      <c r="F81" s="570">
        <v>13930</v>
      </c>
      <c r="G81" s="591">
        <v>16700</v>
      </c>
    </row>
    <row r="82" spans="1:7" ht="15.75">
      <c r="B82" s="476" t="s">
        <v>3208</v>
      </c>
      <c r="C82" s="570">
        <v>13500</v>
      </c>
      <c r="D82" s="604">
        <v>16200</v>
      </c>
      <c r="E82" s="691"/>
      <c r="F82" s="691"/>
      <c r="G82" s="691"/>
    </row>
    <row r="83" spans="1:7" ht="18">
      <c r="B83" s="676" t="s">
        <v>3209</v>
      </c>
      <c r="C83" s="676"/>
      <c r="D83" s="676"/>
      <c r="E83" s="676"/>
      <c r="F83" s="676"/>
      <c r="G83" s="676"/>
    </row>
    <row r="84" spans="1:7" ht="15.75">
      <c r="A84" s="461"/>
      <c r="B84" s="472" t="s">
        <v>318</v>
      </c>
      <c r="C84" s="521" t="s">
        <v>3585</v>
      </c>
      <c r="D84" s="472" t="s">
        <v>3210</v>
      </c>
      <c r="E84" s="472" t="s">
        <v>318</v>
      </c>
      <c r="F84" s="570" t="s">
        <v>3088</v>
      </c>
      <c r="G84" s="472" t="s">
        <v>3089</v>
      </c>
    </row>
    <row r="85" spans="1:7" ht="15.75">
      <c r="A85" s="450"/>
      <c r="B85" s="457" t="s">
        <v>3211</v>
      </c>
      <c r="C85" s="570">
        <v>9770</v>
      </c>
      <c r="D85" s="604">
        <v>11725</v>
      </c>
      <c r="E85" s="476" t="s">
        <v>3212</v>
      </c>
      <c r="F85" s="570">
        <v>11120</v>
      </c>
      <c r="G85" s="591">
        <v>13345</v>
      </c>
    </row>
    <row r="86" spans="1:7" ht="15.75">
      <c r="A86" s="450"/>
      <c r="B86" s="476" t="s">
        <v>3213</v>
      </c>
      <c r="C86" s="570">
        <v>11120</v>
      </c>
      <c r="D86" s="604">
        <v>13345</v>
      </c>
      <c r="E86" s="476" t="s">
        <v>3214</v>
      </c>
      <c r="F86" s="570">
        <v>12395</v>
      </c>
      <c r="G86" s="591">
        <v>14875</v>
      </c>
    </row>
    <row r="87" spans="1:7" ht="15.75">
      <c r="A87" s="450"/>
      <c r="B87" s="476" t="s">
        <v>3215</v>
      </c>
      <c r="C87" s="570">
        <v>12020</v>
      </c>
      <c r="D87" s="604">
        <v>14425</v>
      </c>
      <c r="E87" s="476" t="s">
        <v>3216</v>
      </c>
      <c r="F87" s="570">
        <v>13250</v>
      </c>
      <c r="G87" s="591">
        <v>15900</v>
      </c>
    </row>
    <row r="88" spans="1:7" ht="15.75">
      <c r="A88" s="450"/>
      <c r="B88" s="476" t="s">
        <v>3217</v>
      </c>
      <c r="C88" s="570">
        <v>12800</v>
      </c>
      <c r="D88" s="604">
        <v>15360</v>
      </c>
      <c r="E88" s="476" t="s">
        <v>3218</v>
      </c>
      <c r="F88" s="570">
        <v>14080</v>
      </c>
      <c r="G88" s="591">
        <v>16896</v>
      </c>
    </row>
    <row r="89" spans="1:7" ht="15.75">
      <c r="A89" s="450"/>
      <c r="B89" s="457" t="s">
        <v>3219</v>
      </c>
      <c r="C89" s="570">
        <v>245</v>
      </c>
      <c r="D89" s="604">
        <v>260</v>
      </c>
      <c r="E89" s="454">
        <v>300</v>
      </c>
      <c r="F89" s="682"/>
      <c r="G89" s="682"/>
    </row>
    <row r="90" spans="1:7" ht="18">
      <c r="A90" s="447"/>
      <c r="B90" s="687" t="s">
        <v>3220</v>
      </c>
      <c r="C90" s="687"/>
      <c r="D90" s="687"/>
      <c r="E90" s="687"/>
      <c r="F90" s="687"/>
      <c r="G90" s="687"/>
    </row>
    <row r="91" spans="1:7" ht="15.75">
      <c r="A91" s="461"/>
      <c r="B91" s="472" t="s">
        <v>318</v>
      </c>
      <c r="C91" s="576" t="s">
        <v>3585</v>
      </c>
      <c r="D91" s="472" t="s">
        <v>3089</v>
      </c>
      <c r="E91" s="472" t="s">
        <v>318</v>
      </c>
      <c r="F91" s="570" t="s">
        <v>3088</v>
      </c>
      <c r="G91" s="456" t="s">
        <v>3089</v>
      </c>
    </row>
    <row r="92" spans="1:7" ht="15.75">
      <c r="A92" s="477"/>
      <c r="B92" s="478" t="s">
        <v>3221</v>
      </c>
      <c r="C92" s="568">
        <v>7420</v>
      </c>
      <c r="D92" s="603">
        <v>8900</v>
      </c>
      <c r="E92" s="479" t="s">
        <v>3222</v>
      </c>
      <c r="F92" s="568">
        <v>8560</v>
      </c>
      <c r="G92" s="589"/>
    </row>
    <row r="93" spans="1:7" ht="15.75">
      <c r="A93" s="477"/>
      <c r="B93" s="478" t="s">
        <v>3223</v>
      </c>
      <c r="C93" s="568">
        <v>7580</v>
      </c>
      <c r="D93" s="603">
        <v>9100</v>
      </c>
      <c r="E93" s="479" t="s">
        <v>3224</v>
      </c>
      <c r="F93" s="568">
        <v>8720</v>
      </c>
      <c r="G93" s="589"/>
    </row>
    <row r="94" spans="1:7" ht="15.75">
      <c r="A94" s="477"/>
      <c r="B94" s="478" t="s">
        <v>3225</v>
      </c>
      <c r="C94" s="568">
        <v>8270</v>
      </c>
      <c r="D94" s="603">
        <v>9920</v>
      </c>
      <c r="E94" s="479" t="s">
        <v>3226</v>
      </c>
      <c r="F94" s="568">
        <v>9620</v>
      </c>
      <c r="G94" s="589"/>
    </row>
    <row r="95" spans="1:7" ht="15.75">
      <c r="A95" s="477"/>
      <c r="B95" s="478" t="s">
        <v>3227</v>
      </c>
      <c r="C95" s="568">
        <v>9240</v>
      </c>
      <c r="D95" s="603">
        <v>11090</v>
      </c>
      <c r="E95" s="616" t="s">
        <v>3228</v>
      </c>
      <c r="F95" s="568">
        <v>10500</v>
      </c>
      <c r="G95" s="603">
        <v>11500</v>
      </c>
    </row>
    <row r="96" spans="1:7" ht="15.75">
      <c r="A96" s="477"/>
      <c r="B96" s="478" t="s">
        <v>3229</v>
      </c>
      <c r="C96" s="568">
        <v>10390</v>
      </c>
      <c r="D96" s="603">
        <v>12470</v>
      </c>
      <c r="E96" s="616" t="s">
        <v>3230</v>
      </c>
      <c r="F96" s="568">
        <v>11900</v>
      </c>
      <c r="G96" s="603">
        <v>13000</v>
      </c>
    </row>
    <row r="97" spans="1:7" ht="15.75">
      <c r="A97" s="477"/>
      <c r="B97" s="478" t="s">
        <v>3231</v>
      </c>
      <c r="C97" s="568">
        <v>11340</v>
      </c>
      <c r="D97" s="603">
        <v>13610</v>
      </c>
      <c r="E97" s="616" t="s">
        <v>3232</v>
      </c>
      <c r="F97" s="568">
        <v>12600</v>
      </c>
      <c r="G97" s="603">
        <v>13600</v>
      </c>
    </row>
    <row r="98" spans="1:7" ht="15.75">
      <c r="A98" s="477"/>
      <c r="B98" s="478" t="s">
        <v>3233</v>
      </c>
      <c r="C98" s="568">
        <v>12340</v>
      </c>
      <c r="D98" s="603">
        <v>14810</v>
      </c>
      <c r="E98" s="616" t="s">
        <v>3234</v>
      </c>
      <c r="F98" s="568">
        <v>13500</v>
      </c>
      <c r="G98" s="603">
        <v>14500</v>
      </c>
    </row>
    <row r="99" spans="1:7" ht="15.75">
      <c r="A99" s="477"/>
      <c r="B99" s="478" t="s">
        <v>3235</v>
      </c>
      <c r="C99" s="568">
        <v>10020</v>
      </c>
      <c r="D99" s="603">
        <v>12020</v>
      </c>
      <c r="E99" s="479" t="s">
        <v>3236</v>
      </c>
      <c r="F99" s="568">
        <v>11170</v>
      </c>
      <c r="G99" s="589"/>
    </row>
    <row r="100" spans="1:7" ht="15.75">
      <c r="A100" s="477"/>
      <c r="B100" s="478" t="s">
        <v>3237</v>
      </c>
      <c r="C100" s="568">
        <v>10980</v>
      </c>
      <c r="D100" s="603">
        <v>13180</v>
      </c>
      <c r="E100" s="479" t="s">
        <v>3238</v>
      </c>
      <c r="F100" s="568">
        <v>12360</v>
      </c>
      <c r="G100" s="589"/>
    </row>
    <row r="101" spans="1:7" ht="15.75">
      <c r="A101" s="477"/>
      <c r="B101" s="478" t="s">
        <v>3239</v>
      </c>
      <c r="C101" s="568">
        <v>12460</v>
      </c>
      <c r="D101" s="603">
        <v>14950</v>
      </c>
      <c r="E101" s="479" t="s">
        <v>3240</v>
      </c>
      <c r="F101" s="568">
        <v>13730</v>
      </c>
      <c r="G101" s="589"/>
    </row>
    <row r="102" spans="1:7" ht="15.75">
      <c r="A102" s="477"/>
      <c r="B102" s="478" t="s">
        <v>3241</v>
      </c>
      <c r="C102" s="568">
        <v>13290</v>
      </c>
      <c r="D102" s="603">
        <v>15950</v>
      </c>
      <c r="E102" s="479" t="s">
        <v>3242</v>
      </c>
      <c r="F102" s="568">
        <v>14960</v>
      </c>
      <c r="G102" s="589"/>
    </row>
    <row r="103" spans="1:7" ht="15.75">
      <c r="A103" s="477"/>
      <c r="B103" s="478" t="s">
        <v>3243</v>
      </c>
      <c r="C103" s="568">
        <v>14220</v>
      </c>
      <c r="D103" s="603">
        <v>17060</v>
      </c>
      <c r="E103" s="479" t="s">
        <v>3244</v>
      </c>
      <c r="F103" s="568">
        <v>15350</v>
      </c>
      <c r="G103" s="589"/>
    </row>
    <row r="104" spans="1:7" ht="15.75">
      <c r="A104" s="477"/>
      <c r="B104" s="480" t="s">
        <v>3245</v>
      </c>
      <c r="C104" s="572">
        <v>18310</v>
      </c>
      <c r="D104" s="605">
        <v>21970</v>
      </c>
      <c r="E104" s="688" t="s">
        <v>3246</v>
      </c>
      <c r="F104" s="688"/>
      <c r="G104" s="688"/>
    </row>
    <row r="105" spans="1:7" ht="15.75">
      <c r="A105" s="477"/>
      <c r="B105" s="480" t="s">
        <v>3247</v>
      </c>
      <c r="C105" s="572">
        <v>22870</v>
      </c>
      <c r="D105" s="605">
        <v>27440</v>
      </c>
      <c r="E105" s="688"/>
      <c r="F105" s="688"/>
      <c r="G105" s="688"/>
    </row>
    <row r="106" spans="1:7" ht="15.75">
      <c r="A106" s="477"/>
      <c r="B106" s="480" t="s">
        <v>3248</v>
      </c>
      <c r="C106" s="572">
        <v>29560</v>
      </c>
      <c r="D106" s="605">
        <v>35470</v>
      </c>
      <c r="E106" s="688"/>
      <c r="F106" s="688"/>
      <c r="G106" s="688"/>
    </row>
    <row r="107" spans="1:7" ht="15.75">
      <c r="A107" s="477"/>
      <c r="B107" s="480" t="s">
        <v>3249</v>
      </c>
      <c r="C107" s="572">
        <v>33430</v>
      </c>
      <c r="D107" s="605">
        <v>40120</v>
      </c>
      <c r="E107" s="688"/>
      <c r="F107" s="688"/>
      <c r="G107" s="688"/>
    </row>
    <row r="108" spans="1:7" ht="15.75">
      <c r="A108" s="477"/>
      <c r="B108" s="480" t="s">
        <v>3250</v>
      </c>
      <c r="C108" s="572">
        <v>41210</v>
      </c>
      <c r="D108" s="605">
        <v>49450</v>
      </c>
      <c r="E108" s="688"/>
      <c r="F108" s="688"/>
      <c r="G108" s="688"/>
    </row>
    <row r="109" spans="1:7" ht="15.75">
      <c r="A109" s="477"/>
      <c r="B109" s="480" t="s">
        <v>3251</v>
      </c>
      <c r="C109" s="573">
        <v>16165</v>
      </c>
      <c r="D109" s="605">
        <v>20210</v>
      </c>
      <c r="E109" s="689" t="s">
        <v>3252</v>
      </c>
      <c r="F109" s="689"/>
      <c r="G109" s="689"/>
    </row>
    <row r="110" spans="1:7" ht="15.75">
      <c r="A110" s="477"/>
      <c r="B110" s="480" t="s">
        <v>3253</v>
      </c>
      <c r="C110" s="573">
        <v>16730</v>
      </c>
      <c r="D110" s="605">
        <v>20910</v>
      </c>
      <c r="E110" s="689" t="s">
        <v>3254</v>
      </c>
      <c r="F110" s="689"/>
      <c r="G110" s="689"/>
    </row>
    <row r="111" spans="1:7" ht="15.75">
      <c r="A111" s="477"/>
      <c r="B111" s="480" t="s">
        <v>3255</v>
      </c>
      <c r="C111" s="573">
        <v>18140</v>
      </c>
      <c r="D111" s="605">
        <v>22675</v>
      </c>
      <c r="E111" s="689" t="s">
        <v>3256</v>
      </c>
      <c r="F111" s="689"/>
      <c r="G111" s="689"/>
    </row>
    <row r="112" spans="1:7" ht="15.75">
      <c r="A112" s="477"/>
      <c r="B112" s="480" t="s">
        <v>3257</v>
      </c>
      <c r="C112" s="573">
        <v>19555</v>
      </c>
      <c r="D112" s="605">
        <v>24440</v>
      </c>
      <c r="E112" s="689" t="s">
        <v>3256</v>
      </c>
      <c r="F112" s="689"/>
      <c r="G112" s="689"/>
    </row>
    <row r="113" spans="1:7" ht="18">
      <c r="A113" s="481"/>
      <c r="B113" s="695" t="s">
        <v>3258</v>
      </c>
      <c r="C113" s="695"/>
      <c r="D113" s="695"/>
      <c r="E113" s="695"/>
      <c r="F113" s="695"/>
      <c r="G113" s="695"/>
    </row>
    <row r="114" spans="1:7" ht="15.75">
      <c r="A114" s="461"/>
      <c r="B114" s="696" t="s">
        <v>318</v>
      </c>
      <c r="C114" s="521" t="s">
        <v>3585</v>
      </c>
      <c r="D114" s="456" t="s">
        <v>3089</v>
      </c>
      <c r="E114" s="696" t="s">
        <v>318</v>
      </c>
      <c r="F114" s="456" t="s">
        <v>3088</v>
      </c>
      <c r="G114" s="456" t="s">
        <v>3089</v>
      </c>
    </row>
    <row r="115" spans="1:7">
      <c r="A115" s="461"/>
      <c r="B115" s="696"/>
      <c r="C115" s="697" t="s">
        <v>3259</v>
      </c>
      <c r="D115" s="697"/>
      <c r="E115" s="696"/>
      <c r="F115" s="697" t="s">
        <v>3260</v>
      </c>
      <c r="G115" s="697"/>
    </row>
    <row r="116" spans="1:7" ht="15.75">
      <c r="B116" s="482" t="s">
        <v>3261</v>
      </c>
      <c r="C116" s="566">
        <v>6270</v>
      </c>
      <c r="D116" s="601">
        <v>7530</v>
      </c>
      <c r="E116" s="482" t="s">
        <v>3262</v>
      </c>
      <c r="F116" s="566">
        <v>7920</v>
      </c>
      <c r="G116" s="587">
        <v>9510</v>
      </c>
    </row>
    <row r="117" spans="1:7" ht="15.75">
      <c r="B117" s="482" t="s">
        <v>3263</v>
      </c>
      <c r="C117" s="566">
        <v>6470</v>
      </c>
      <c r="D117" s="601">
        <v>7770</v>
      </c>
      <c r="E117" s="482" t="s">
        <v>3264</v>
      </c>
      <c r="F117" s="566">
        <v>8200</v>
      </c>
      <c r="G117" s="587">
        <v>9840</v>
      </c>
    </row>
    <row r="118" spans="1:7" ht="15.75">
      <c r="B118" s="482" t="s">
        <v>3265</v>
      </c>
      <c r="C118" s="566">
        <v>6710</v>
      </c>
      <c r="D118" s="601">
        <v>8060</v>
      </c>
      <c r="E118" s="482" t="s">
        <v>3266</v>
      </c>
      <c r="F118" s="566">
        <v>8420</v>
      </c>
      <c r="G118" s="587">
        <v>10110</v>
      </c>
    </row>
    <row r="119" spans="1:7" ht="15.75">
      <c r="B119" s="617" t="s">
        <v>3267</v>
      </c>
      <c r="C119" s="566">
        <v>7700</v>
      </c>
      <c r="D119" s="601">
        <v>9240</v>
      </c>
      <c r="E119" s="617" t="s">
        <v>3268</v>
      </c>
      <c r="F119" s="566">
        <v>9600</v>
      </c>
      <c r="G119" s="601">
        <v>11520</v>
      </c>
    </row>
    <row r="120" spans="1:7" ht="15.75">
      <c r="B120" s="617" t="s">
        <v>3269</v>
      </c>
      <c r="C120" s="566">
        <v>8630</v>
      </c>
      <c r="D120" s="601">
        <v>10360</v>
      </c>
      <c r="E120" s="619" t="s">
        <v>3270</v>
      </c>
      <c r="F120" s="566">
        <v>10220</v>
      </c>
      <c r="G120" s="601">
        <v>12270</v>
      </c>
    </row>
    <row r="121" spans="1:7" ht="15.75">
      <c r="B121" s="620" t="s">
        <v>3271</v>
      </c>
      <c r="C121" s="566">
        <v>9430</v>
      </c>
      <c r="D121" s="618">
        <v>11320</v>
      </c>
      <c r="E121" s="482" t="s">
        <v>3272</v>
      </c>
      <c r="F121" s="566">
        <v>9810</v>
      </c>
      <c r="G121" s="587">
        <v>11780</v>
      </c>
    </row>
    <row r="122" spans="1:7" ht="15.75">
      <c r="B122" s="620" t="s">
        <v>3273</v>
      </c>
      <c r="C122" s="566">
        <v>10160</v>
      </c>
      <c r="D122" s="618">
        <v>12200</v>
      </c>
      <c r="E122" s="482" t="s">
        <v>3274</v>
      </c>
      <c r="F122" s="566">
        <v>10080</v>
      </c>
      <c r="G122" s="587">
        <v>12100</v>
      </c>
    </row>
    <row r="123" spans="1:7" ht="15.75">
      <c r="B123" s="482" t="s">
        <v>3275</v>
      </c>
      <c r="C123" s="566">
        <v>7620</v>
      </c>
      <c r="D123" s="601">
        <v>9150</v>
      </c>
      <c r="E123" s="482" t="s">
        <v>3276</v>
      </c>
      <c r="F123" s="566">
        <v>10300</v>
      </c>
      <c r="G123" s="587">
        <v>12360</v>
      </c>
    </row>
    <row r="124" spans="1:7" ht="15.75">
      <c r="B124" s="482" t="s">
        <v>3277</v>
      </c>
      <c r="C124" s="566">
        <v>7920</v>
      </c>
      <c r="D124" s="601">
        <v>9510</v>
      </c>
      <c r="E124" s="482" t="s">
        <v>3278</v>
      </c>
      <c r="F124" s="566">
        <v>11490</v>
      </c>
      <c r="G124" s="587">
        <v>13790</v>
      </c>
    </row>
    <row r="125" spans="1:7" ht="15.75">
      <c r="B125" s="482" t="s">
        <v>3279</v>
      </c>
      <c r="C125" s="566">
        <v>8150</v>
      </c>
      <c r="D125" s="601">
        <v>9780</v>
      </c>
      <c r="E125" s="482" t="s">
        <v>3280</v>
      </c>
      <c r="F125" s="566">
        <v>12410</v>
      </c>
      <c r="G125" s="587">
        <v>14900</v>
      </c>
    </row>
    <row r="126" spans="1:7" ht="15.75">
      <c r="B126" s="482" t="s">
        <v>3281</v>
      </c>
      <c r="C126" s="566">
        <v>9000</v>
      </c>
      <c r="D126" s="601">
        <v>10800</v>
      </c>
      <c r="E126" s="692" t="s">
        <v>3282</v>
      </c>
      <c r="F126" s="692"/>
      <c r="G126" s="692"/>
    </row>
    <row r="127" spans="1:7" ht="15.75">
      <c r="B127" s="482" t="s">
        <v>3283</v>
      </c>
      <c r="C127" s="566">
        <v>10310</v>
      </c>
      <c r="D127" s="601">
        <v>12380</v>
      </c>
      <c r="E127" s="483" t="s">
        <v>3284</v>
      </c>
      <c r="F127" s="577">
        <v>5770</v>
      </c>
      <c r="G127" s="593">
        <v>6930</v>
      </c>
    </row>
    <row r="128" spans="1:7" ht="15.75">
      <c r="B128" s="482" t="s">
        <v>3285</v>
      </c>
      <c r="C128" s="566">
        <v>11180</v>
      </c>
      <c r="D128" s="601">
        <v>13420</v>
      </c>
      <c r="E128" s="483" t="s">
        <v>3286</v>
      </c>
      <c r="F128" s="566">
        <v>7030</v>
      </c>
      <c r="G128" s="587">
        <v>8440</v>
      </c>
    </row>
    <row r="129" spans="1:7" ht="15.75">
      <c r="B129" s="482" t="s">
        <v>3287</v>
      </c>
      <c r="C129" s="566">
        <v>11820</v>
      </c>
      <c r="D129" s="601">
        <v>14190</v>
      </c>
      <c r="E129" s="484"/>
      <c r="F129" s="484"/>
      <c r="G129" s="484"/>
    </row>
    <row r="131" spans="1:7">
      <c r="B131" s="473"/>
      <c r="C131" s="473"/>
      <c r="D131" s="473"/>
      <c r="E131" s="473"/>
      <c r="F131" s="473"/>
      <c r="G131" s="473"/>
    </row>
    <row r="132" spans="1:7" ht="23.25">
      <c r="B132" s="690" t="s">
        <v>3193</v>
      </c>
      <c r="C132" s="690"/>
      <c r="D132" s="690"/>
      <c r="E132" s="690"/>
      <c r="F132" s="474"/>
      <c r="G132" s="475" t="e">
        <f>#REF!</f>
        <v>#REF!</v>
      </c>
    </row>
    <row r="133" spans="1:7">
      <c r="B133" s="675" t="s">
        <v>3086</v>
      </c>
      <c r="C133" s="675"/>
      <c r="D133" s="675"/>
      <c r="E133" s="675"/>
      <c r="F133" s="675"/>
      <c r="G133" s="675"/>
    </row>
    <row r="134" spans="1:7" ht="18">
      <c r="A134" s="481"/>
      <c r="B134" s="693" t="s">
        <v>3288</v>
      </c>
      <c r="C134" s="693"/>
      <c r="D134" s="693"/>
      <c r="E134" s="693"/>
      <c r="F134" s="693"/>
      <c r="G134" s="693"/>
    </row>
    <row r="135" spans="1:7" ht="21" customHeight="1">
      <c r="A135" s="461"/>
      <c r="B135" s="456" t="s">
        <v>318</v>
      </c>
      <c r="C135" s="521" t="s">
        <v>3585</v>
      </c>
      <c r="D135" s="456" t="s">
        <v>3089</v>
      </c>
      <c r="E135" s="456" t="s">
        <v>318</v>
      </c>
      <c r="F135" s="456" t="s">
        <v>3088</v>
      </c>
      <c r="G135" s="456" t="s">
        <v>3089</v>
      </c>
    </row>
    <row r="136" spans="1:7" ht="15.75">
      <c r="B136" s="485" t="s">
        <v>3289</v>
      </c>
      <c r="C136" s="566">
        <v>5870</v>
      </c>
      <c r="D136" s="601">
        <v>7050</v>
      </c>
      <c r="E136" s="694" t="s">
        <v>3260</v>
      </c>
      <c r="F136" s="694"/>
      <c r="G136" s="694"/>
    </row>
    <row r="137" spans="1:7" ht="15.75">
      <c r="B137" s="485" t="s">
        <v>3290</v>
      </c>
      <c r="C137" s="566">
        <v>6110</v>
      </c>
      <c r="D137" s="601">
        <v>7340</v>
      </c>
      <c r="E137" s="694"/>
      <c r="F137" s="694"/>
      <c r="G137" s="694"/>
    </row>
    <row r="138" spans="1:7" ht="15.75">
      <c r="B138" s="485" t="s">
        <v>3291</v>
      </c>
      <c r="C138" s="566">
        <v>6600</v>
      </c>
      <c r="D138" s="601">
        <v>7920</v>
      </c>
      <c r="E138" s="482" t="s">
        <v>3292</v>
      </c>
      <c r="F138" s="566">
        <v>9490</v>
      </c>
      <c r="G138" s="587">
        <v>11390</v>
      </c>
    </row>
    <row r="139" spans="1:7" ht="15.75">
      <c r="B139" s="485" t="s">
        <v>3293</v>
      </c>
      <c r="C139" s="566">
        <v>7440</v>
      </c>
      <c r="D139" s="601">
        <v>8930</v>
      </c>
      <c r="E139" s="482" t="s">
        <v>3294</v>
      </c>
      <c r="F139" s="566">
        <v>10310</v>
      </c>
      <c r="G139" s="587">
        <v>12380</v>
      </c>
    </row>
    <row r="140" spans="1:7" ht="15.75">
      <c r="B140" s="485" t="s">
        <v>3295</v>
      </c>
      <c r="C140" s="566">
        <v>8140</v>
      </c>
      <c r="D140" s="601">
        <v>9770</v>
      </c>
      <c r="E140" s="482" t="s">
        <v>3296</v>
      </c>
      <c r="F140" s="566">
        <v>10670</v>
      </c>
      <c r="G140" s="587">
        <v>12810</v>
      </c>
    </row>
    <row r="141" spans="1:7" ht="15.75">
      <c r="B141" s="485" t="s">
        <v>3297</v>
      </c>
      <c r="C141" s="566">
        <v>11180</v>
      </c>
      <c r="D141" s="601">
        <v>13420</v>
      </c>
      <c r="E141" s="482" t="s">
        <v>3298</v>
      </c>
      <c r="F141" s="566">
        <v>12750</v>
      </c>
      <c r="G141" s="587">
        <v>15300</v>
      </c>
    </row>
    <row r="142" spans="1:7" ht="15.75">
      <c r="B142" s="485" t="s">
        <v>3299</v>
      </c>
      <c r="C142" s="566">
        <v>11790</v>
      </c>
      <c r="D142" s="601">
        <v>14150</v>
      </c>
      <c r="E142" s="482" t="s">
        <v>3300</v>
      </c>
      <c r="F142" s="566">
        <v>13110</v>
      </c>
      <c r="G142" s="587">
        <v>15740</v>
      </c>
    </row>
    <row r="143" spans="1:7" ht="15.75">
      <c r="B143" s="485" t="s">
        <v>3301</v>
      </c>
      <c r="C143" s="566">
        <v>14070</v>
      </c>
      <c r="D143" s="601">
        <v>16890</v>
      </c>
      <c r="E143" s="482" t="s">
        <v>3302</v>
      </c>
      <c r="F143" s="566">
        <v>16600</v>
      </c>
      <c r="G143" s="587">
        <v>19920</v>
      </c>
    </row>
    <row r="144" spans="1:7" ht="15.75">
      <c r="B144" s="485" t="s">
        <v>3303</v>
      </c>
      <c r="C144" s="566">
        <v>9010</v>
      </c>
      <c r="D144" s="601">
        <v>10820</v>
      </c>
      <c r="E144" s="482" t="s">
        <v>3304</v>
      </c>
      <c r="F144" s="566">
        <v>11550</v>
      </c>
      <c r="G144" s="587">
        <v>13860</v>
      </c>
    </row>
    <row r="145" spans="1:7" ht="15.75">
      <c r="B145" s="485" t="s">
        <v>3305</v>
      </c>
      <c r="C145" s="566">
        <v>9960</v>
      </c>
      <c r="D145" s="601">
        <v>11960</v>
      </c>
      <c r="E145" s="482" t="s">
        <v>3306</v>
      </c>
      <c r="F145" s="566">
        <v>13330</v>
      </c>
      <c r="G145" s="587">
        <v>16000</v>
      </c>
    </row>
    <row r="146" spans="1:7" ht="15.75">
      <c r="B146" s="485" t="s">
        <v>3307</v>
      </c>
      <c r="C146" s="566">
        <v>10550</v>
      </c>
      <c r="D146" s="601">
        <v>12660</v>
      </c>
      <c r="E146" s="482" t="s">
        <v>3308</v>
      </c>
      <c r="F146" s="566">
        <v>13720</v>
      </c>
      <c r="G146" s="587">
        <v>16470</v>
      </c>
    </row>
    <row r="147" spans="1:7" ht="15.75">
      <c r="B147" s="485" t="s">
        <v>3309</v>
      </c>
      <c r="C147" s="566">
        <v>14170</v>
      </c>
      <c r="D147" s="601">
        <v>17010</v>
      </c>
      <c r="E147" s="482" t="s">
        <v>3310</v>
      </c>
      <c r="F147" s="566">
        <v>15880</v>
      </c>
      <c r="G147" s="587">
        <v>19060</v>
      </c>
    </row>
    <row r="148" spans="1:7" ht="15.75">
      <c r="B148" s="485" t="s">
        <v>3311</v>
      </c>
      <c r="C148" s="566">
        <v>14910</v>
      </c>
      <c r="D148" s="601">
        <v>17900</v>
      </c>
      <c r="E148" s="482" t="s">
        <v>3312</v>
      </c>
      <c r="F148" s="566">
        <v>16360</v>
      </c>
      <c r="G148" s="587">
        <v>19640</v>
      </c>
    </row>
    <row r="149" spans="1:7" ht="15.75">
      <c r="B149" s="485" t="s">
        <v>3313</v>
      </c>
      <c r="C149" s="566">
        <v>17670</v>
      </c>
      <c r="D149" s="601">
        <v>21210</v>
      </c>
      <c r="E149" s="482" t="s">
        <v>3314</v>
      </c>
      <c r="F149" s="566">
        <v>19230</v>
      </c>
      <c r="G149" s="587">
        <v>23080</v>
      </c>
    </row>
    <row r="150" spans="1:7" ht="18">
      <c r="B150" s="683" t="s">
        <v>3315</v>
      </c>
      <c r="C150" s="683"/>
      <c r="D150" s="683"/>
      <c r="E150" s="683"/>
      <c r="F150" s="683"/>
      <c r="G150" s="683"/>
    </row>
    <row r="151" spans="1:7" ht="15.75">
      <c r="A151" s="461"/>
      <c r="B151" s="456" t="s">
        <v>318</v>
      </c>
      <c r="C151" s="521" t="s">
        <v>3585</v>
      </c>
      <c r="D151" s="456" t="s">
        <v>3089</v>
      </c>
      <c r="E151" s="696"/>
      <c r="F151" s="696"/>
      <c r="G151" s="696"/>
    </row>
    <row r="152" spans="1:7" ht="15.75">
      <c r="B152" s="486" t="s">
        <v>3316</v>
      </c>
      <c r="C152" s="574">
        <v>5700</v>
      </c>
      <c r="D152" s="606">
        <v>6840</v>
      </c>
      <c r="E152" s="696"/>
      <c r="F152" s="696"/>
      <c r="G152" s="696"/>
    </row>
    <row r="153" spans="1:7" ht="15.75">
      <c r="B153" s="486" t="s">
        <v>3317</v>
      </c>
      <c r="C153" s="575">
        <v>6900</v>
      </c>
      <c r="D153" s="607">
        <v>8280</v>
      </c>
      <c r="E153" s="696"/>
      <c r="F153" s="696"/>
      <c r="G153" s="696"/>
    </row>
    <row r="154" spans="1:7" ht="18">
      <c r="B154" s="693"/>
      <c r="C154" s="693"/>
      <c r="D154" s="693"/>
      <c r="E154" s="693"/>
      <c r="F154" s="693"/>
      <c r="G154" s="693"/>
    </row>
    <row r="155" spans="1:7" ht="15.75">
      <c r="A155" s="447"/>
      <c r="B155" s="488"/>
      <c r="C155" s="521"/>
      <c r="D155" s="488"/>
      <c r="E155" s="701"/>
      <c r="F155" s="701"/>
      <c r="G155" s="701"/>
    </row>
    <row r="156" spans="1:7" ht="15.75">
      <c r="B156" s="489"/>
      <c r="C156" s="576"/>
      <c r="D156" s="608"/>
      <c r="E156" s="702"/>
      <c r="F156" s="702"/>
      <c r="G156" s="702"/>
    </row>
    <row r="157" spans="1:7" ht="15.75">
      <c r="B157" s="490"/>
      <c r="C157" s="567"/>
      <c r="D157" s="602"/>
      <c r="E157" s="698"/>
      <c r="F157" s="698"/>
      <c r="G157" s="698"/>
    </row>
    <row r="158" spans="1:7" ht="15.75">
      <c r="B158" s="490"/>
      <c r="C158" s="581"/>
      <c r="D158" s="609"/>
      <c r="E158" s="698"/>
      <c r="F158" s="698"/>
      <c r="G158" s="698"/>
    </row>
    <row r="159" spans="1:7" ht="15.75">
      <c r="B159" s="492"/>
      <c r="C159" s="575"/>
      <c r="D159" s="607"/>
      <c r="E159" s="698"/>
      <c r="F159" s="698"/>
      <c r="G159" s="698"/>
    </row>
    <row r="160" spans="1:7" ht="15.75">
      <c r="B160" s="492"/>
      <c r="C160" s="575"/>
      <c r="D160" s="607"/>
      <c r="E160" s="698"/>
      <c r="F160" s="698"/>
      <c r="G160" s="698"/>
    </row>
    <row r="161" spans="1:7" ht="15.75">
      <c r="B161" s="490"/>
      <c r="C161" s="567"/>
      <c r="D161" s="602"/>
      <c r="E161" s="698"/>
      <c r="F161" s="698"/>
      <c r="G161" s="698"/>
    </row>
    <row r="162" spans="1:7" ht="15.75">
      <c r="B162" s="494"/>
      <c r="C162" s="577"/>
      <c r="D162" s="610"/>
      <c r="E162" s="699"/>
      <c r="F162" s="699"/>
      <c r="G162" s="699"/>
    </row>
    <row r="163" spans="1:7" ht="18">
      <c r="A163" s="481"/>
      <c r="B163" s="693"/>
      <c r="C163" s="693"/>
      <c r="D163" s="693"/>
      <c r="E163" s="693"/>
      <c r="F163" s="693"/>
      <c r="G163" s="693"/>
    </row>
    <row r="164" spans="1:7" ht="15.75">
      <c r="A164" s="461"/>
      <c r="B164" s="458"/>
      <c r="C164" s="521"/>
      <c r="D164" s="458"/>
      <c r="E164" s="458"/>
      <c r="F164" s="700"/>
      <c r="G164" s="700"/>
    </row>
    <row r="165" spans="1:7" ht="15" customHeight="1">
      <c r="A165" s="461"/>
      <c r="B165" s="495"/>
      <c r="C165" s="565"/>
      <c r="D165" s="611"/>
      <c r="E165" s="496"/>
      <c r="F165" s="705"/>
      <c r="G165" s="705"/>
    </row>
    <row r="166" spans="1:7" ht="15.75" hidden="1">
      <c r="B166" s="492" t="s">
        <v>3318</v>
      </c>
      <c r="C166" s="570">
        <v>4070</v>
      </c>
      <c r="D166" s="604">
        <v>4880</v>
      </c>
      <c r="E166" s="497" t="s">
        <v>3319</v>
      </c>
      <c r="F166" s="706" t="s">
        <v>3320</v>
      </c>
      <c r="G166" s="706"/>
    </row>
    <row r="167" spans="1:7" ht="15.75" hidden="1">
      <c r="B167" s="489" t="s">
        <v>3321</v>
      </c>
      <c r="C167" s="578">
        <v>4780</v>
      </c>
      <c r="D167" s="612">
        <v>5700</v>
      </c>
      <c r="E167" s="498"/>
      <c r="F167" s="499" t="s">
        <v>3322</v>
      </c>
      <c r="G167" s="499"/>
    </row>
    <row r="168" spans="1:7" ht="15.75" hidden="1">
      <c r="B168" s="500" t="s">
        <v>3323</v>
      </c>
      <c r="C168" s="579">
        <v>5320</v>
      </c>
      <c r="D168" s="613">
        <v>6385</v>
      </c>
      <c r="E168" s="498"/>
      <c r="F168" s="499"/>
      <c r="G168" s="499"/>
    </row>
    <row r="169" spans="1:7" ht="15.75" hidden="1">
      <c r="B169" s="492" t="s">
        <v>3324</v>
      </c>
      <c r="C169" s="578">
        <v>4430</v>
      </c>
      <c r="D169" s="612">
        <v>5320</v>
      </c>
      <c r="E169" s="498" t="s">
        <v>3325</v>
      </c>
      <c r="F169" s="499"/>
      <c r="G169" s="499"/>
    </row>
    <row r="170" spans="1:7" ht="15.75" hidden="1">
      <c r="B170" s="492" t="s">
        <v>3326</v>
      </c>
      <c r="C170" s="578">
        <v>4990</v>
      </c>
      <c r="D170" s="612">
        <v>5900</v>
      </c>
      <c r="E170" s="498" t="s">
        <v>3327</v>
      </c>
      <c r="F170" s="499"/>
      <c r="G170" s="499"/>
    </row>
    <row r="171" spans="1:7" ht="15.75" hidden="1">
      <c r="A171" s="461"/>
      <c r="B171" s="490" t="s">
        <v>3328</v>
      </c>
      <c r="C171" s="579">
        <v>4000</v>
      </c>
      <c r="D171" s="613">
        <v>4800</v>
      </c>
      <c r="E171" s="468" t="s">
        <v>3329</v>
      </c>
      <c r="F171" s="707" t="s">
        <v>71</v>
      </c>
      <c r="G171" s="707"/>
    </row>
    <row r="172" spans="1:7" ht="15.75" hidden="1">
      <c r="B172" s="490" t="s">
        <v>3330</v>
      </c>
      <c r="C172" s="579">
        <v>300</v>
      </c>
      <c r="D172" s="613">
        <v>360</v>
      </c>
      <c r="E172" s="468"/>
      <c r="F172" s="707"/>
      <c r="G172" s="707"/>
    </row>
    <row r="173" spans="1:7" ht="15.75" hidden="1">
      <c r="B173" s="492" t="s">
        <v>3331</v>
      </c>
      <c r="C173" s="567">
        <v>2560</v>
      </c>
      <c r="D173" s="602">
        <v>3080</v>
      </c>
      <c r="E173" s="498" t="s">
        <v>3332</v>
      </c>
      <c r="F173" s="707"/>
      <c r="G173" s="707"/>
    </row>
    <row r="174" spans="1:7" ht="15.75" hidden="1">
      <c r="B174" s="492" t="s">
        <v>3333</v>
      </c>
      <c r="C174" s="567">
        <v>2860</v>
      </c>
      <c r="D174" s="602">
        <v>3440</v>
      </c>
      <c r="E174" s="498" t="s">
        <v>3334</v>
      </c>
      <c r="F174" s="707"/>
      <c r="G174" s="707"/>
    </row>
    <row r="175" spans="1:7" ht="15.75" hidden="1">
      <c r="B175" s="492" t="s">
        <v>3335</v>
      </c>
      <c r="C175" s="567">
        <v>3130</v>
      </c>
      <c r="D175" s="602">
        <v>3760</v>
      </c>
      <c r="E175" s="498" t="s">
        <v>3319</v>
      </c>
      <c r="F175" s="707"/>
      <c r="G175" s="707"/>
    </row>
    <row r="176" spans="1:7" ht="15.75" hidden="1">
      <c r="B176" s="492" t="s">
        <v>3336</v>
      </c>
      <c r="C176" s="567">
        <v>3460</v>
      </c>
      <c r="D176" s="602">
        <v>4160</v>
      </c>
      <c r="E176" s="498" t="s">
        <v>3337</v>
      </c>
      <c r="F176" s="707"/>
      <c r="G176" s="707"/>
    </row>
    <row r="177" spans="1:7" ht="15.75" hidden="1">
      <c r="B177" s="492" t="s">
        <v>3338</v>
      </c>
      <c r="C177" s="567">
        <v>3640</v>
      </c>
      <c r="D177" s="602">
        <v>4370</v>
      </c>
      <c r="E177" s="498" t="s">
        <v>3339</v>
      </c>
      <c r="F177" s="707"/>
      <c r="G177" s="707"/>
    </row>
    <row r="178" spans="1:7" ht="15.75" hidden="1">
      <c r="B178" s="501" t="s">
        <v>3340</v>
      </c>
      <c r="C178" s="578">
        <v>2550</v>
      </c>
      <c r="D178" s="612">
        <v>3060</v>
      </c>
      <c r="E178" s="465"/>
      <c r="F178" s="707"/>
      <c r="G178" s="707"/>
    </row>
    <row r="179" spans="1:7" ht="15.75" hidden="1">
      <c r="B179" s="502" t="s">
        <v>3341</v>
      </c>
      <c r="C179" s="580">
        <v>3620</v>
      </c>
      <c r="D179" s="614">
        <v>4350</v>
      </c>
      <c r="E179" s="470" t="s">
        <v>3342</v>
      </c>
      <c r="F179" s="707"/>
      <c r="G179" s="707"/>
    </row>
    <row r="180" spans="1:7" ht="15.75" hidden="1">
      <c r="B180" s="502" t="s">
        <v>3343</v>
      </c>
      <c r="C180" s="579">
        <v>3800</v>
      </c>
      <c r="D180" s="613">
        <v>4560</v>
      </c>
      <c r="E180" s="470" t="s">
        <v>3342</v>
      </c>
      <c r="F180" s="707"/>
      <c r="G180" s="707"/>
    </row>
    <row r="181" spans="1:7" ht="15.75" hidden="1">
      <c r="B181" s="503" t="s">
        <v>3344</v>
      </c>
      <c r="C181" s="579">
        <v>3300</v>
      </c>
      <c r="D181" s="613">
        <v>3985</v>
      </c>
      <c r="E181" s="498" t="s">
        <v>3319</v>
      </c>
      <c r="F181" s="707"/>
      <c r="G181" s="707"/>
    </row>
    <row r="182" spans="1:7" ht="15.75" hidden="1">
      <c r="A182" s="461"/>
      <c r="B182" s="464" t="s">
        <v>3345</v>
      </c>
      <c r="C182" s="578">
        <v>4000</v>
      </c>
      <c r="D182" s="612">
        <v>4800</v>
      </c>
      <c r="E182" s="465" t="s">
        <v>3346</v>
      </c>
      <c r="F182" s="707"/>
      <c r="G182" s="707"/>
    </row>
    <row r="183" spans="1:7" ht="15.75" hidden="1">
      <c r="A183" s="461"/>
      <c r="B183" s="464" t="s">
        <v>3347</v>
      </c>
      <c r="C183" s="578">
        <v>4200</v>
      </c>
      <c r="D183" s="612">
        <v>5000</v>
      </c>
      <c r="E183" s="465" t="s">
        <v>3348</v>
      </c>
      <c r="F183" s="707"/>
      <c r="G183" s="707"/>
    </row>
    <row r="184" spans="1:7" ht="15.75" hidden="1">
      <c r="A184" s="461"/>
      <c r="B184" s="485" t="s">
        <v>3349</v>
      </c>
      <c r="C184" s="578">
        <v>2650</v>
      </c>
      <c r="D184" s="612">
        <v>3180</v>
      </c>
      <c r="E184" s="465" t="s">
        <v>3334</v>
      </c>
      <c r="F184" s="707"/>
      <c r="G184" s="707"/>
    </row>
    <row r="185" spans="1:7" ht="15.75" hidden="1">
      <c r="B185" s="492" t="s">
        <v>3350</v>
      </c>
      <c r="C185" s="575">
        <v>2850</v>
      </c>
      <c r="D185" s="607">
        <v>3400</v>
      </c>
      <c r="E185" s="498" t="s">
        <v>3319</v>
      </c>
      <c r="F185" s="707"/>
      <c r="G185" s="707"/>
    </row>
    <row r="186" spans="1:7" ht="6" hidden="1" customHeight="1">
      <c r="B186" s="492" t="s">
        <v>3351</v>
      </c>
      <c r="C186" s="575">
        <v>3050</v>
      </c>
      <c r="D186" s="607">
        <v>3650</v>
      </c>
      <c r="E186" s="498" t="s">
        <v>3337</v>
      </c>
      <c r="F186" s="707"/>
      <c r="G186" s="707"/>
    </row>
    <row r="187" spans="1:7" ht="15.75" hidden="1">
      <c r="B187" s="501" t="s">
        <v>3352</v>
      </c>
      <c r="C187" s="578">
        <v>3300</v>
      </c>
      <c r="D187" s="612">
        <v>3960</v>
      </c>
      <c r="E187" s="498" t="s">
        <v>3319</v>
      </c>
      <c r="F187" s="707"/>
      <c r="G187" s="707"/>
    </row>
    <row r="188" spans="1:7" ht="15.75" hidden="1">
      <c r="B188" s="501" t="s">
        <v>3353</v>
      </c>
      <c r="C188" s="578">
        <v>3300</v>
      </c>
      <c r="D188" s="612">
        <v>3960</v>
      </c>
      <c r="E188" s="498" t="s">
        <v>3319</v>
      </c>
      <c r="F188" s="707"/>
      <c r="G188" s="707"/>
    </row>
    <row r="189" spans="1:7" ht="15.75" hidden="1">
      <c r="B189" s="501" t="s">
        <v>3354</v>
      </c>
      <c r="C189" s="578">
        <v>3300</v>
      </c>
      <c r="D189" s="612">
        <v>3960</v>
      </c>
      <c r="E189" s="498" t="s">
        <v>3319</v>
      </c>
      <c r="F189" s="707"/>
      <c r="G189" s="707"/>
    </row>
    <row r="190" spans="1:7" ht="15.75" hidden="1">
      <c r="B190" s="501" t="s">
        <v>3355</v>
      </c>
      <c r="C190" s="578">
        <v>3520</v>
      </c>
      <c r="D190" s="612">
        <v>4230</v>
      </c>
      <c r="E190" s="498" t="s">
        <v>3319</v>
      </c>
      <c r="F190" s="707"/>
      <c r="G190" s="707"/>
    </row>
    <row r="191" spans="1:7" ht="15.75" hidden="1">
      <c r="B191" s="501" t="s">
        <v>3356</v>
      </c>
      <c r="C191" s="578">
        <v>3520</v>
      </c>
      <c r="D191" s="612">
        <v>4230</v>
      </c>
      <c r="E191" s="498" t="s">
        <v>3319</v>
      </c>
      <c r="F191" s="707"/>
      <c r="G191" s="707"/>
    </row>
    <row r="192" spans="1:7" ht="15.75" hidden="1">
      <c r="B192" s="501" t="s">
        <v>3357</v>
      </c>
      <c r="C192" s="578">
        <v>3520</v>
      </c>
      <c r="D192" s="612">
        <v>4230</v>
      </c>
      <c r="E192" s="498" t="s">
        <v>3319</v>
      </c>
      <c r="F192" s="707"/>
      <c r="G192" s="707"/>
    </row>
    <row r="193" spans="2:7" ht="15.75" hidden="1">
      <c r="B193" s="501" t="s">
        <v>3358</v>
      </c>
      <c r="C193" s="578">
        <v>3520</v>
      </c>
      <c r="D193" s="612">
        <v>4230</v>
      </c>
      <c r="E193" s="498" t="s">
        <v>3319</v>
      </c>
      <c r="F193" s="707"/>
      <c r="G193" s="707"/>
    </row>
    <row r="194" spans="2:7" ht="15.75" hidden="1">
      <c r="B194" s="492" t="s">
        <v>3359</v>
      </c>
      <c r="C194" s="575">
        <v>2200</v>
      </c>
      <c r="D194" s="607">
        <v>2640</v>
      </c>
      <c r="E194" s="498" t="s">
        <v>3329</v>
      </c>
      <c r="F194" s="707"/>
      <c r="G194" s="707"/>
    </row>
    <row r="195" spans="2:7" ht="15.75" hidden="1">
      <c r="B195" s="492" t="s">
        <v>3360</v>
      </c>
      <c r="C195" s="575">
        <v>4100</v>
      </c>
      <c r="D195" s="607">
        <v>4920</v>
      </c>
      <c r="E195" s="498" t="s">
        <v>3329</v>
      </c>
      <c r="F195" s="707"/>
      <c r="G195" s="707"/>
    </row>
    <row r="196" spans="2:7" ht="15.75" hidden="1">
      <c r="B196" s="492" t="s">
        <v>3361</v>
      </c>
      <c r="C196" s="575">
        <v>250</v>
      </c>
      <c r="D196" s="607">
        <v>300</v>
      </c>
      <c r="E196" s="498"/>
      <c r="F196" s="707"/>
      <c r="G196" s="707"/>
    </row>
    <row r="197" spans="2:7" ht="15.75" hidden="1">
      <c r="B197" s="504" t="s">
        <v>3362</v>
      </c>
      <c r="C197" s="567">
        <v>3950</v>
      </c>
      <c r="D197" s="602">
        <v>4740</v>
      </c>
      <c r="E197" s="470" t="s">
        <v>3363</v>
      </c>
      <c r="F197" s="707" t="s">
        <v>3364</v>
      </c>
      <c r="G197" s="707"/>
    </row>
    <row r="198" spans="2:7" ht="15.75" hidden="1">
      <c r="B198" s="501" t="s">
        <v>3365</v>
      </c>
      <c r="C198" s="581">
        <v>5300</v>
      </c>
      <c r="D198" s="615">
        <v>6360</v>
      </c>
      <c r="E198" s="465" t="s">
        <v>3337</v>
      </c>
      <c r="F198" s="707"/>
      <c r="G198" s="707"/>
    </row>
    <row r="199" spans="2:7" ht="15.75" hidden="1">
      <c r="B199" s="464" t="s">
        <v>3366</v>
      </c>
      <c r="C199" s="582">
        <v>4100</v>
      </c>
      <c r="D199" s="612">
        <v>4920</v>
      </c>
      <c r="E199" s="465" t="s">
        <v>3319</v>
      </c>
      <c r="F199" s="707"/>
      <c r="G199" s="707"/>
    </row>
    <row r="200" spans="2:7" ht="15.75" hidden="1">
      <c r="B200" s="464" t="s">
        <v>3367</v>
      </c>
      <c r="C200" s="581">
        <v>5400</v>
      </c>
      <c r="D200" s="615">
        <v>6480</v>
      </c>
      <c r="E200" s="465" t="s">
        <v>3368</v>
      </c>
      <c r="F200" s="707"/>
      <c r="G200" s="707"/>
    </row>
    <row r="201" spans="2:7" ht="15.75" hidden="1">
      <c r="B201" s="464" t="s">
        <v>3369</v>
      </c>
      <c r="C201" s="582">
        <v>5950</v>
      </c>
      <c r="D201" s="612">
        <v>7150</v>
      </c>
      <c r="E201" s="465" t="s">
        <v>3339</v>
      </c>
      <c r="F201" s="707"/>
      <c r="G201" s="707"/>
    </row>
    <row r="202" spans="2:7" ht="15.75" hidden="1">
      <c r="B202" s="464" t="s">
        <v>3370</v>
      </c>
      <c r="C202" s="581">
        <v>6000</v>
      </c>
      <c r="D202" s="615">
        <v>7200</v>
      </c>
      <c r="E202" s="465" t="s">
        <v>3371</v>
      </c>
      <c r="F202" s="707"/>
      <c r="G202" s="707"/>
    </row>
    <row r="203" spans="2:7" ht="15.75" hidden="1">
      <c r="B203" s="464" t="s">
        <v>3372</v>
      </c>
      <c r="C203" s="581">
        <v>7000</v>
      </c>
      <c r="D203" s="615">
        <v>8400</v>
      </c>
      <c r="E203" s="465" t="s">
        <v>3373</v>
      </c>
      <c r="F203" s="707"/>
      <c r="G203" s="707"/>
    </row>
    <row r="204" spans="2:7" ht="15.75" hidden="1">
      <c r="B204" s="464" t="s">
        <v>3374</v>
      </c>
      <c r="C204" s="582">
        <v>6500</v>
      </c>
      <c r="D204" s="612">
        <v>7680</v>
      </c>
      <c r="E204" s="465" t="s">
        <v>3375</v>
      </c>
      <c r="F204" s="707"/>
      <c r="G204" s="707"/>
    </row>
    <row r="205" spans="2:7" ht="15.75" hidden="1">
      <c r="B205" s="464" t="s">
        <v>3376</v>
      </c>
      <c r="C205" s="581">
        <v>8250</v>
      </c>
      <c r="D205" s="615">
        <v>9900</v>
      </c>
      <c r="E205" s="465" t="s">
        <v>3377</v>
      </c>
      <c r="F205" s="707"/>
      <c r="G205" s="707"/>
    </row>
    <row r="206" spans="2:7" ht="15.75">
      <c r="B206" s="505"/>
      <c r="C206" s="506"/>
      <c r="D206" s="506"/>
      <c r="E206" s="506"/>
      <c r="F206" s="506"/>
      <c r="G206" s="507"/>
    </row>
    <row r="207" spans="2:7" ht="15.75">
      <c r="B207" s="505"/>
      <c r="C207" s="506"/>
      <c r="D207" s="506"/>
      <c r="E207" s="506"/>
      <c r="F207" s="506"/>
      <c r="G207" s="507"/>
    </row>
    <row r="208" spans="2:7" ht="23.25">
      <c r="B208" s="708" t="s">
        <v>3378</v>
      </c>
      <c r="C208" s="708"/>
      <c r="D208" s="708"/>
      <c r="E208" s="708"/>
      <c r="F208" s="508"/>
      <c r="G208" s="509" t="e">
        <f>#REF!</f>
        <v>#REF!</v>
      </c>
    </row>
    <row r="209" spans="1:7">
      <c r="B209" s="675" t="s">
        <v>3086</v>
      </c>
      <c r="C209" s="675"/>
      <c r="D209" s="675"/>
      <c r="E209" s="675"/>
      <c r="F209" s="675"/>
      <c r="G209" s="675"/>
    </row>
    <row r="210" spans="1:7" ht="18" hidden="1">
      <c r="A210" s="510"/>
      <c r="B210" s="676" t="s">
        <v>3379</v>
      </c>
      <c r="C210" s="676"/>
      <c r="D210" s="676"/>
      <c r="E210" s="676"/>
      <c r="F210" s="676"/>
      <c r="G210" s="676"/>
    </row>
    <row r="211" spans="1:7" ht="15.75" hidden="1">
      <c r="A211" s="461"/>
      <c r="B211" s="511" t="s">
        <v>318</v>
      </c>
      <c r="C211" s="521" t="s">
        <v>3585</v>
      </c>
      <c r="D211" s="511" t="s">
        <v>3089</v>
      </c>
      <c r="E211" s="703" t="s">
        <v>3151</v>
      </c>
      <c r="F211" s="703"/>
      <c r="G211" s="703"/>
    </row>
    <row r="212" spans="1:7" ht="15.75" hidden="1">
      <c r="B212" s="512" t="s">
        <v>3380</v>
      </c>
      <c r="C212" s="583">
        <v>3630</v>
      </c>
      <c r="D212" s="596">
        <v>4350</v>
      </c>
      <c r="E212" s="704" t="s">
        <v>3381</v>
      </c>
      <c r="F212" s="704"/>
      <c r="G212" s="704"/>
    </row>
    <row r="213" spans="1:7" ht="15.75" hidden="1">
      <c r="B213" s="512" t="s">
        <v>3382</v>
      </c>
      <c r="C213" s="583">
        <v>4070</v>
      </c>
      <c r="D213" s="596">
        <v>4900</v>
      </c>
      <c r="E213" s="704" t="s">
        <v>3381</v>
      </c>
      <c r="F213" s="704"/>
      <c r="G213" s="704"/>
    </row>
    <row r="214" spans="1:7" ht="15.75" hidden="1">
      <c r="B214" s="512" t="s">
        <v>3383</v>
      </c>
      <c r="C214" s="583">
        <v>4570</v>
      </c>
      <c r="D214" s="596">
        <v>5485</v>
      </c>
      <c r="E214" s="704" t="s">
        <v>3381</v>
      </c>
      <c r="F214" s="704"/>
      <c r="G214" s="704"/>
    </row>
    <row r="215" spans="1:7" ht="15.75" hidden="1">
      <c r="B215" s="512" t="s">
        <v>3384</v>
      </c>
      <c r="C215" s="584">
        <v>6050</v>
      </c>
      <c r="D215" s="597">
        <v>7560</v>
      </c>
      <c r="E215" s="704" t="s">
        <v>3381</v>
      </c>
      <c r="F215" s="704"/>
      <c r="G215" s="704"/>
    </row>
    <row r="216" spans="1:7" ht="15.75" hidden="1">
      <c r="B216" s="512" t="s">
        <v>3385</v>
      </c>
      <c r="C216" s="584">
        <v>6930</v>
      </c>
      <c r="D216" s="597">
        <v>8650</v>
      </c>
      <c r="E216" s="704" t="s">
        <v>3381</v>
      </c>
      <c r="F216" s="704"/>
      <c r="G216" s="704"/>
    </row>
    <row r="217" spans="1:7" ht="15.75" hidden="1">
      <c r="B217" s="513" t="s">
        <v>3386</v>
      </c>
      <c r="C217" s="585">
        <v>5370</v>
      </c>
      <c r="D217" s="598">
        <v>6450</v>
      </c>
      <c r="E217" s="710" t="s">
        <v>3387</v>
      </c>
      <c r="F217" s="710"/>
      <c r="G217" s="710"/>
    </row>
    <row r="218" spans="1:7" ht="15.75" hidden="1">
      <c r="B218" s="513" t="s">
        <v>3388</v>
      </c>
      <c r="C218" s="585">
        <v>6190</v>
      </c>
      <c r="D218" s="598">
        <v>7430</v>
      </c>
      <c r="E218" s="710" t="s">
        <v>3387</v>
      </c>
      <c r="F218" s="710"/>
      <c r="G218" s="710"/>
    </row>
    <row r="219" spans="1:7" ht="15.75" hidden="1">
      <c r="B219" s="513" t="s">
        <v>3389</v>
      </c>
      <c r="C219" s="585">
        <v>7670</v>
      </c>
      <c r="D219" s="598">
        <v>9210</v>
      </c>
      <c r="E219" s="710" t="s">
        <v>3387</v>
      </c>
      <c r="F219" s="710"/>
      <c r="G219" s="710"/>
    </row>
    <row r="220" spans="1:7" ht="15.75" hidden="1">
      <c r="B220" s="513" t="s">
        <v>3390</v>
      </c>
      <c r="C220" s="585">
        <v>9040</v>
      </c>
      <c r="D220" s="598">
        <v>10850</v>
      </c>
      <c r="E220" s="710" t="s">
        <v>3387</v>
      </c>
      <c r="F220" s="710"/>
      <c r="G220" s="710"/>
    </row>
    <row r="221" spans="1:7" ht="15.75" hidden="1">
      <c r="B221" s="514" t="s">
        <v>3391</v>
      </c>
      <c r="C221" s="585">
        <v>3270</v>
      </c>
      <c r="D221" s="598">
        <v>3930</v>
      </c>
      <c r="E221" s="709" t="s">
        <v>3381</v>
      </c>
      <c r="F221" s="709"/>
      <c r="G221" s="709"/>
    </row>
    <row r="222" spans="1:7" ht="15.75" hidden="1">
      <c r="B222" s="514" t="s">
        <v>3392</v>
      </c>
      <c r="C222" s="585">
        <v>3460</v>
      </c>
      <c r="D222" s="598">
        <v>4160</v>
      </c>
      <c r="E222" s="709" t="s">
        <v>3381</v>
      </c>
      <c r="F222" s="709"/>
      <c r="G222" s="709"/>
    </row>
    <row r="223" spans="1:7" ht="15.75" hidden="1">
      <c r="B223" s="515" t="s">
        <v>3393</v>
      </c>
      <c r="C223" s="586">
        <v>3800</v>
      </c>
      <c r="D223" s="599">
        <v>4560</v>
      </c>
      <c r="E223" s="709" t="s">
        <v>3381</v>
      </c>
      <c r="F223" s="709"/>
      <c r="G223" s="709"/>
    </row>
    <row r="224" spans="1:7" ht="15.75" hidden="1">
      <c r="B224" s="514" t="s">
        <v>3394</v>
      </c>
      <c r="C224" s="585">
        <v>4100</v>
      </c>
      <c r="D224" s="598">
        <v>4920</v>
      </c>
      <c r="E224" s="709" t="s">
        <v>3381</v>
      </c>
      <c r="F224" s="709"/>
      <c r="G224" s="709"/>
    </row>
    <row r="225" spans="1:7" ht="15.75" hidden="1">
      <c r="B225" s="514" t="s">
        <v>3395</v>
      </c>
      <c r="C225" s="585">
        <v>4550</v>
      </c>
      <c r="D225" s="598">
        <v>5460</v>
      </c>
      <c r="E225" s="709" t="s">
        <v>3381</v>
      </c>
      <c r="F225" s="709"/>
      <c r="G225" s="709"/>
    </row>
    <row r="226" spans="1:7" ht="15.75" hidden="1">
      <c r="B226" s="514" t="s">
        <v>3396</v>
      </c>
      <c r="C226" s="585">
        <v>3600</v>
      </c>
      <c r="D226" s="598">
        <v>4320</v>
      </c>
      <c r="E226" s="709" t="s">
        <v>3397</v>
      </c>
      <c r="F226" s="709"/>
      <c r="G226" s="709"/>
    </row>
    <row r="227" spans="1:7" ht="15.75" hidden="1">
      <c r="B227" s="514" t="s">
        <v>3398</v>
      </c>
      <c r="C227" s="585">
        <v>3900</v>
      </c>
      <c r="D227" s="598">
        <v>4680</v>
      </c>
      <c r="E227" s="709" t="s">
        <v>3397</v>
      </c>
      <c r="F227" s="709"/>
      <c r="G227" s="709"/>
    </row>
    <row r="228" spans="1:7" ht="15.75" hidden="1">
      <c r="B228" s="514" t="s">
        <v>3399</v>
      </c>
      <c r="C228" s="585">
        <v>4510</v>
      </c>
      <c r="D228" s="598">
        <v>5420</v>
      </c>
      <c r="E228" s="709" t="s">
        <v>3397</v>
      </c>
      <c r="F228" s="709"/>
      <c r="G228" s="709"/>
    </row>
    <row r="229" spans="1:7" ht="15.75" hidden="1">
      <c r="B229" s="514" t="s">
        <v>3400</v>
      </c>
      <c r="C229" s="585">
        <v>4990</v>
      </c>
      <c r="D229" s="598">
        <v>5990</v>
      </c>
      <c r="E229" s="709" t="s">
        <v>3397</v>
      </c>
      <c r="F229" s="709"/>
      <c r="G229" s="709"/>
    </row>
    <row r="230" spans="1:7" ht="18" hidden="1">
      <c r="A230" s="510"/>
      <c r="B230" s="693" t="s">
        <v>3401</v>
      </c>
      <c r="C230" s="693"/>
      <c r="D230" s="693"/>
      <c r="E230" s="693"/>
      <c r="F230" s="693"/>
      <c r="G230" s="693"/>
    </row>
    <row r="231" spans="1:7" ht="15.75" hidden="1">
      <c r="A231" s="461"/>
      <c r="B231" s="516" t="s">
        <v>318</v>
      </c>
      <c r="C231" s="521" t="s">
        <v>3585</v>
      </c>
      <c r="D231" s="516" t="s">
        <v>3089</v>
      </c>
      <c r="E231" s="713" t="s">
        <v>3090</v>
      </c>
      <c r="F231" s="713"/>
      <c r="G231" s="713"/>
    </row>
    <row r="232" spans="1:7" ht="15.75" hidden="1">
      <c r="B232" s="492" t="s">
        <v>3402</v>
      </c>
      <c r="C232" s="575">
        <v>4270</v>
      </c>
      <c r="D232" s="592">
        <v>5130</v>
      </c>
      <c r="E232" s="698" t="s">
        <v>3403</v>
      </c>
      <c r="F232" s="698"/>
      <c r="G232" s="698"/>
    </row>
    <row r="233" spans="1:7" ht="15.75" hidden="1">
      <c r="B233" s="492" t="s">
        <v>3404</v>
      </c>
      <c r="C233" s="575">
        <v>4950</v>
      </c>
      <c r="D233" s="592">
        <v>5940</v>
      </c>
      <c r="E233" s="698" t="s">
        <v>3405</v>
      </c>
      <c r="F233" s="698"/>
      <c r="G233" s="698"/>
    </row>
    <row r="234" spans="1:7" ht="15.75" hidden="1">
      <c r="B234" s="492" t="s">
        <v>3406</v>
      </c>
      <c r="C234" s="575">
        <v>3900</v>
      </c>
      <c r="D234" s="592">
        <v>4680</v>
      </c>
      <c r="E234" s="698" t="s">
        <v>3407</v>
      </c>
      <c r="F234" s="698"/>
      <c r="G234" s="698"/>
    </row>
    <row r="235" spans="1:7" ht="18" hidden="1">
      <c r="A235" s="510"/>
      <c r="B235" s="693" t="s">
        <v>3408</v>
      </c>
      <c r="C235" s="693"/>
      <c r="D235" s="693"/>
      <c r="E235" s="693"/>
      <c r="F235" s="693"/>
      <c r="G235" s="693"/>
    </row>
    <row r="236" spans="1:7" ht="15.75" hidden="1">
      <c r="A236" s="461"/>
      <c r="B236" s="452" t="s">
        <v>318</v>
      </c>
      <c r="C236" s="521" t="s">
        <v>3585</v>
      </c>
      <c r="D236" s="516" t="s">
        <v>3089</v>
      </c>
      <c r="E236" s="516" t="s">
        <v>318</v>
      </c>
      <c r="F236" s="516" t="s">
        <v>3088</v>
      </c>
      <c r="G236" s="516" t="s">
        <v>3089</v>
      </c>
    </row>
    <row r="237" spans="1:7" ht="0.75" hidden="1" customHeight="1">
      <c r="B237" s="492" t="s">
        <v>3409</v>
      </c>
      <c r="C237" s="566">
        <v>130</v>
      </c>
      <c r="D237" s="587">
        <v>200</v>
      </c>
      <c r="E237" s="492" t="s">
        <v>3410</v>
      </c>
      <c r="F237" s="517">
        <v>5000</v>
      </c>
      <c r="G237" s="493">
        <v>6000</v>
      </c>
    </row>
    <row r="238" spans="1:7" ht="15.75" hidden="1">
      <c r="B238" s="492" t="s">
        <v>3411</v>
      </c>
      <c r="C238" s="566">
        <v>180</v>
      </c>
      <c r="D238" s="587">
        <v>230</v>
      </c>
      <c r="E238" s="518" t="s">
        <v>3412</v>
      </c>
      <c r="F238" s="487">
        <v>3970</v>
      </c>
      <c r="G238" s="493">
        <v>4765</v>
      </c>
    </row>
    <row r="239" spans="1:7" ht="15.75" hidden="1">
      <c r="B239" s="492" t="s">
        <v>3413</v>
      </c>
      <c r="C239" s="566">
        <v>260</v>
      </c>
      <c r="D239" s="587">
        <v>340</v>
      </c>
      <c r="E239" s="518" t="s">
        <v>3414</v>
      </c>
      <c r="F239" s="487">
        <v>4170</v>
      </c>
      <c r="G239" s="493">
        <v>5000</v>
      </c>
    </row>
    <row r="240" spans="1:7" ht="15.75" hidden="1">
      <c r="B240" s="492" t="s">
        <v>3415</v>
      </c>
      <c r="C240" s="566">
        <v>440</v>
      </c>
      <c r="D240" s="587">
        <v>550</v>
      </c>
      <c r="E240" s="711"/>
      <c r="F240" s="711"/>
      <c r="G240" s="711"/>
    </row>
    <row r="241" spans="1:7" ht="18" hidden="1">
      <c r="B241" s="693" t="s">
        <v>3416</v>
      </c>
      <c r="C241" s="693"/>
      <c r="D241" s="693"/>
      <c r="E241" s="693"/>
      <c r="F241" s="693"/>
      <c r="G241" s="693"/>
    </row>
    <row r="242" spans="1:7" ht="15.75" hidden="1">
      <c r="A242" s="461"/>
      <c r="B242" s="712" t="s">
        <v>3417</v>
      </c>
      <c r="C242" s="712" t="s">
        <v>3088</v>
      </c>
      <c r="D242" s="712"/>
      <c r="E242" s="712" t="s">
        <v>3089</v>
      </c>
      <c r="F242" s="712"/>
      <c r="G242" s="712"/>
    </row>
    <row r="243" spans="1:7" ht="0.75" customHeight="1">
      <c r="A243" s="461"/>
      <c r="B243" s="712"/>
      <c r="C243" s="452" t="s">
        <v>3418</v>
      </c>
      <c r="D243" s="452" t="s">
        <v>3419</v>
      </c>
      <c r="E243" s="452" t="s">
        <v>3420</v>
      </c>
      <c r="F243" s="712" t="s">
        <v>3419</v>
      </c>
      <c r="G243" s="712"/>
    </row>
    <row r="244" spans="1:7" ht="15.75" hidden="1">
      <c r="B244" s="492" t="s">
        <v>3421</v>
      </c>
      <c r="C244" s="575">
        <v>147</v>
      </c>
      <c r="D244" s="493"/>
      <c r="E244" s="493">
        <v>175</v>
      </c>
      <c r="F244" s="716"/>
      <c r="G244" s="716"/>
    </row>
    <row r="245" spans="1:7" ht="15.75" hidden="1">
      <c r="B245" s="492" t="s">
        <v>3422</v>
      </c>
      <c r="C245" s="575">
        <v>165</v>
      </c>
      <c r="D245" s="607">
        <v>255</v>
      </c>
      <c r="E245" s="493">
        <v>200</v>
      </c>
      <c r="F245" s="716">
        <v>310</v>
      </c>
      <c r="G245" s="716"/>
    </row>
    <row r="246" spans="1:7" ht="15.75" hidden="1">
      <c r="B246" s="492" t="s">
        <v>3423</v>
      </c>
      <c r="C246" s="575">
        <v>177</v>
      </c>
      <c r="D246" s="607">
        <v>300</v>
      </c>
      <c r="E246" s="493">
        <v>215</v>
      </c>
      <c r="F246" s="716">
        <v>360</v>
      </c>
      <c r="G246" s="716"/>
    </row>
    <row r="247" spans="1:7" ht="15.75" hidden="1">
      <c r="B247" s="492" t="s">
        <v>3424</v>
      </c>
      <c r="C247" s="575">
        <v>195</v>
      </c>
      <c r="D247" s="607">
        <v>350</v>
      </c>
      <c r="E247" s="493">
        <v>235</v>
      </c>
      <c r="F247" s="716">
        <v>420</v>
      </c>
      <c r="G247" s="716"/>
    </row>
    <row r="248" spans="1:7" ht="15.75" hidden="1">
      <c r="B248" s="492" t="s">
        <v>3425</v>
      </c>
      <c r="C248" s="575">
        <v>200</v>
      </c>
      <c r="D248" s="607">
        <v>390</v>
      </c>
      <c r="E248" s="493">
        <v>240</v>
      </c>
      <c r="F248" s="716">
        <v>470</v>
      </c>
      <c r="G248" s="716"/>
    </row>
    <row r="249" spans="1:7" ht="15.75" hidden="1">
      <c r="B249" s="492" t="s">
        <v>3426</v>
      </c>
      <c r="C249" s="575">
        <v>270</v>
      </c>
      <c r="D249" s="607"/>
      <c r="E249" s="493">
        <v>325</v>
      </c>
      <c r="F249" s="716"/>
      <c r="G249" s="716"/>
    </row>
    <row r="250" spans="1:7" ht="18">
      <c r="A250" s="519"/>
      <c r="B250" s="693" t="s">
        <v>3427</v>
      </c>
      <c r="C250" s="693"/>
      <c r="D250" s="693"/>
      <c r="E250" s="693"/>
      <c r="F250" s="693"/>
      <c r="G250" s="693"/>
    </row>
    <row r="251" spans="1:7" ht="15.75">
      <c r="A251" s="520"/>
      <c r="B251" s="714" t="s">
        <v>318</v>
      </c>
      <c r="C251" s="521" t="s">
        <v>3585</v>
      </c>
      <c r="D251" s="521" t="s">
        <v>3089</v>
      </c>
      <c r="E251" s="714" t="s">
        <v>318</v>
      </c>
      <c r="F251" s="521" t="s">
        <v>3088</v>
      </c>
      <c r="G251" s="521" t="s">
        <v>3089</v>
      </c>
    </row>
    <row r="252" spans="1:7" ht="15.75">
      <c r="A252" s="520"/>
      <c r="B252" s="714"/>
      <c r="C252" s="714" t="s">
        <v>3428</v>
      </c>
      <c r="D252" s="714"/>
      <c r="E252" s="714" t="s">
        <v>3429</v>
      </c>
      <c r="F252" s="714" t="s">
        <v>3260</v>
      </c>
      <c r="G252" s="714"/>
    </row>
    <row r="253" spans="1:7" ht="15.75">
      <c r="A253" s="522"/>
      <c r="B253" s="502" t="s">
        <v>3430</v>
      </c>
      <c r="C253" s="580">
        <v>19080</v>
      </c>
      <c r="D253" s="614">
        <v>22900</v>
      </c>
      <c r="E253" s="502" t="s">
        <v>3430</v>
      </c>
      <c r="F253" s="580">
        <v>22710</v>
      </c>
      <c r="G253" s="595">
        <v>27260</v>
      </c>
    </row>
    <row r="254" spans="1:7" ht="15.75">
      <c r="A254" s="522"/>
      <c r="B254" s="502" t="s">
        <v>3431</v>
      </c>
      <c r="C254" s="580">
        <v>21230</v>
      </c>
      <c r="D254" s="614">
        <v>25480</v>
      </c>
      <c r="E254" s="502" t="s">
        <v>3431</v>
      </c>
      <c r="F254" s="580">
        <v>25050</v>
      </c>
      <c r="G254" s="595">
        <v>30060</v>
      </c>
    </row>
    <row r="255" spans="1:7" ht="15.75">
      <c r="A255" s="522"/>
      <c r="B255" s="502" t="s">
        <v>3432</v>
      </c>
      <c r="C255" s="580">
        <v>23550</v>
      </c>
      <c r="D255" s="614">
        <v>28260</v>
      </c>
      <c r="E255" s="502" t="s">
        <v>3432</v>
      </c>
      <c r="F255" s="580">
        <v>27640</v>
      </c>
      <c r="G255" s="595">
        <v>33170</v>
      </c>
    </row>
    <row r="256" spans="1:7" ht="15.75">
      <c r="A256" s="522"/>
      <c r="B256" s="502" t="s">
        <v>3433</v>
      </c>
      <c r="C256" s="580">
        <v>35880</v>
      </c>
      <c r="D256" s="614">
        <v>43060</v>
      </c>
      <c r="E256" s="502" t="s">
        <v>3433</v>
      </c>
      <c r="F256" s="580">
        <v>38420</v>
      </c>
      <c r="G256" s="595">
        <v>46110</v>
      </c>
    </row>
    <row r="257" spans="1:7" ht="15.75">
      <c r="A257" s="522"/>
      <c r="B257" s="502" t="s">
        <v>3434</v>
      </c>
      <c r="C257" s="580">
        <v>42930</v>
      </c>
      <c r="D257" s="614">
        <v>51520</v>
      </c>
      <c r="E257" s="502" t="s">
        <v>3434</v>
      </c>
      <c r="F257" s="580">
        <v>45570</v>
      </c>
      <c r="G257" s="595">
        <v>54690</v>
      </c>
    </row>
    <row r="258" spans="1:7" ht="15.75">
      <c r="B258" s="503" t="s">
        <v>3435</v>
      </c>
      <c r="C258" s="575">
        <v>45990</v>
      </c>
      <c r="D258" s="607">
        <v>55190</v>
      </c>
      <c r="E258" s="503" t="s">
        <v>3435</v>
      </c>
      <c r="F258" s="575">
        <v>48700</v>
      </c>
      <c r="G258" s="592">
        <v>58440</v>
      </c>
    </row>
    <row r="259" spans="1:7" ht="0.75" customHeight="1">
      <c r="A259" s="523"/>
      <c r="B259" s="715" t="s">
        <v>78</v>
      </c>
      <c r="C259" s="715"/>
      <c r="D259" s="715"/>
      <c r="E259" s="715"/>
      <c r="F259" s="715"/>
      <c r="G259" s="715"/>
    </row>
    <row r="260" spans="1:7" ht="18" hidden="1">
      <c r="A260" s="510"/>
      <c r="B260" s="719" t="s">
        <v>3436</v>
      </c>
      <c r="C260" s="719"/>
      <c r="D260" s="719"/>
      <c r="E260" s="719"/>
      <c r="F260" s="719"/>
      <c r="G260" s="719"/>
    </row>
    <row r="261" spans="1:7" ht="47.25" hidden="1">
      <c r="A261" s="447"/>
      <c r="B261" s="456" t="s">
        <v>318</v>
      </c>
      <c r="C261" s="458" t="s">
        <v>3088</v>
      </c>
      <c r="D261" s="458" t="s">
        <v>3089</v>
      </c>
      <c r="E261" s="456" t="s">
        <v>3437</v>
      </c>
      <c r="F261" s="458" t="s">
        <v>3150</v>
      </c>
      <c r="G261" s="458" t="s">
        <v>3438</v>
      </c>
    </row>
    <row r="262" spans="1:7" ht="15.75" hidden="1">
      <c r="B262" s="492" t="s">
        <v>3439</v>
      </c>
      <c r="C262" s="524">
        <v>15350</v>
      </c>
      <c r="D262" s="525">
        <v>18450</v>
      </c>
      <c r="E262" s="493">
        <v>130</v>
      </c>
      <c r="F262" s="526" t="s">
        <v>3440</v>
      </c>
      <c r="G262" s="527" t="s">
        <v>3441</v>
      </c>
    </row>
    <row r="263" spans="1:7" ht="15.75" hidden="1">
      <c r="B263" s="492" t="s">
        <v>3442</v>
      </c>
      <c r="C263" s="524">
        <v>15450</v>
      </c>
      <c r="D263" s="525">
        <v>18550</v>
      </c>
      <c r="E263" s="493">
        <v>160</v>
      </c>
      <c r="F263" s="526" t="s">
        <v>3443</v>
      </c>
      <c r="G263" s="527" t="s">
        <v>3441</v>
      </c>
    </row>
    <row r="264" spans="1:7" ht="15.75" hidden="1">
      <c r="B264" s="492" t="s">
        <v>3444</v>
      </c>
      <c r="C264" s="524">
        <v>15700</v>
      </c>
      <c r="D264" s="525">
        <v>18850</v>
      </c>
      <c r="E264" s="493">
        <v>200</v>
      </c>
      <c r="F264" s="526" t="s">
        <v>3443</v>
      </c>
      <c r="G264" s="527" t="s">
        <v>3441</v>
      </c>
    </row>
    <row r="265" spans="1:7" ht="15.75" hidden="1">
      <c r="B265" s="492" t="s">
        <v>3445</v>
      </c>
      <c r="C265" s="524">
        <v>15800</v>
      </c>
      <c r="D265" s="525">
        <v>18960</v>
      </c>
      <c r="E265" s="493">
        <v>240</v>
      </c>
      <c r="F265" s="526" t="s">
        <v>3443</v>
      </c>
      <c r="G265" s="527" t="s">
        <v>3441</v>
      </c>
    </row>
    <row r="266" spans="1:7" ht="15.75" hidden="1">
      <c r="B266" s="492" t="s">
        <v>3446</v>
      </c>
      <c r="C266" s="524">
        <v>18430</v>
      </c>
      <c r="D266" s="525">
        <v>22120</v>
      </c>
      <c r="E266" s="493">
        <v>300</v>
      </c>
      <c r="F266" s="526" t="s">
        <v>3447</v>
      </c>
      <c r="G266" s="527" t="s">
        <v>3441</v>
      </c>
    </row>
    <row r="267" spans="1:7" ht="15.75" hidden="1">
      <c r="B267" s="492" t="s">
        <v>3448</v>
      </c>
      <c r="C267" s="524">
        <v>14900</v>
      </c>
      <c r="D267" s="525">
        <v>17880</v>
      </c>
      <c r="E267" s="493">
        <v>130</v>
      </c>
      <c r="F267" s="526" t="s">
        <v>3440</v>
      </c>
      <c r="G267" s="527" t="s">
        <v>3441</v>
      </c>
    </row>
    <row r="268" spans="1:7" ht="15.75" hidden="1">
      <c r="B268" s="492" t="s">
        <v>3449</v>
      </c>
      <c r="C268" s="524">
        <v>14990</v>
      </c>
      <c r="D268" s="525">
        <v>18000</v>
      </c>
      <c r="E268" s="493">
        <v>160</v>
      </c>
      <c r="F268" s="526" t="s">
        <v>3443</v>
      </c>
      <c r="G268" s="527" t="s">
        <v>3441</v>
      </c>
    </row>
    <row r="269" spans="1:7" ht="15.75" hidden="1">
      <c r="B269" s="492" t="s">
        <v>3450</v>
      </c>
      <c r="C269" s="524">
        <v>15100</v>
      </c>
      <c r="D269" s="525">
        <v>18120</v>
      </c>
      <c r="E269" s="493">
        <v>200</v>
      </c>
      <c r="F269" s="526" t="s">
        <v>3443</v>
      </c>
      <c r="G269" s="527" t="s">
        <v>3441</v>
      </c>
    </row>
    <row r="270" spans="1:7" ht="6.75" hidden="1" customHeight="1">
      <c r="B270" s="492" t="s">
        <v>3451</v>
      </c>
      <c r="C270" s="524">
        <v>15200</v>
      </c>
      <c r="D270" s="525">
        <v>18240</v>
      </c>
      <c r="E270" s="493">
        <v>240</v>
      </c>
      <c r="F270" s="526" t="s">
        <v>3443</v>
      </c>
      <c r="G270" s="527" t="s">
        <v>3441</v>
      </c>
    </row>
    <row r="271" spans="1:7" ht="15.75" hidden="1">
      <c r="B271" s="492" t="s">
        <v>3452</v>
      </c>
      <c r="C271" s="524">
        <v>18070</v>
      </c>
      <c r="D271" s="525">
        <v>21700</v>
      </c>
      <c r="E271" s="493">
        <v>300</v>
      </c>
      <c r="F271" s="526" t="s">
        <v>3447</v>
      </c>
      <c r="G271" s="527" t="s">
        <v>3441</v>
      </c>
    </row>
    <row r="272" spans="1:7" ht="15.75" hidden="1">
      <c r="B272" s="492" t="s">
        <v>3453</v>
      </c>
      <c r="C272" s="528">
        <v>18830</v>
      </c>
      <c r="D272" s="529">
        <v>22600</v>
      </c>
      <c r="E272" s="493">
        <v>350</v>
      </c>
      <c r="F272" s="526" t="s">
        <v>3454</v>
      </c>
      <c r="G272" s="527" t="s">
        <v>3441</v>
      </c>
    </row>
    <row r="273" spans="1:7" ht="15.75" hidden="1">
      <c r="B273" s="492" t="s">
        <v>3455</v>
      </c>
      <c r="C273" s="530">
        <v>14200</v>
      </c>
      <c r="D273" s="525">
        <v>17050</v>
      </c>
      <c r="E273" s="493">
        <v>130</v>
      </c>
      <c r="F273" s="526" t="s">
        <v>3443</v>
      </c>
      <c r="G273" s="527" t="s">
        <v>3456</v>
      </c>
    </row>
    <row r="274" spans="1:7" ht="15.75" hidden="1">
      <c r="B274" s="492" t="s">
        <v>3457</v>
      </c>
      <c r="C274" s="530">
        <v>14300</v>
      </c>
      <c r="D274" s="525">
        <v>17160</v>
      </c>
      <c r="E274" s="493">
        <v>160</v>
      </c>
      <c r="F274" s="526" t="s">
        <v>3443</v>
      </c>
      <c r="G274" s="527" t="s">
        <v>3456</v>
      </c>
    </row>
    <row r="275" spans="1:7" ht="15.75" hidden="1">
      <c r="B275" s="492" t="s">
        <v>3458</v>
      </c>
      <c r="C275" s="530">
        <v>14450</v>
      </c>
      <c r="D275" s="525">
        <v>17350</v>
      </c>
      <c r="E275" s="493">
        <v>200</v>
      </c>
      <c r="F275" s="526" t="s">
        <v>3443</v>
      </c>
      <c r="G275" s="527" t="s">
        <v>3456</v>
      </c>
    </row>
    <row r="276" spans="1:7" ht="15.75" hidden="1">
      <c r="B276" s="492" t="s">
        <v>3459</v>
      </c>
      <c r="C276" s="530">
        <v>14530</v>
      </c>
      <c r="D276" s="525">
        <v>17450</v>
      </c>
      <c r="E276" s="493">
        <v>240</v>
      </c>
      <c r="F276" s="526" t="s">
        <v>3443</v>
      </c>
      <c r="G276" s="527" t="s">
        <v>3456</v>
      </c>
    </row>
    <row r="277" spans="1:7" ht="16.5" hidden="1">
      <c r="B277" s="531" t="s">
        <v>3460</v>
      </c>
      <c r="C277" s="532">
        <v>1470</v>
      </c>
      <c r="D277" s="525">
        <v>1750</v>
      </c>
      <c r="E277" s="722"/>
      <c r="F277" s="722"/>
      <c r="G277" s="722"/>
    </row>
    <row r="278" spans="1:7" ht="16.5" hidden="1">
      <c r="A278" s="522"/>
      <c r="B278" s="533" t="s">
        <v>3461</v>
      </c>
      <c r="C278" s="534">
        <v>19250</v>
      </c>
      <c r="D278" s="491">
        <f>C278*1.2</f>
        <v>23100</v>
      </c>
      <c r="E278" s="535"/>
      <c r="F278" s="535"/>
      <c r="G278" s="535"/>
    </row>
    <row r="279" spans="1:7" ht="16.5" hidden="1">
      <c r="A279" s="522"/>
      <c r="B279" s="533" t="s">
        <v>3462</v>
      </c>
      <c r="C279" s="534">
        <v>19500</v>
      </c>
      <c r="D279" s="491">
        <f>C279*1.2</f>
        <v>23400</v>
      </c>
      <c r="E279" s="535"/>
      <c r="F279" s="535"/>
      <c r="G279" s="535"/>
    </row>
    <row r="280" spans="1:7" ht="16.5" hidden="1">
      <c r="A280" s="522"/>
      <c r="B280" s="533" t="s">
        <v>3463</v>
      </c>
      <c r="C280" s="534">
        <v>22350</v>
      </c>
      <c r="D280" s="491">
        <f>C280*1.2</f>
        <v>26820</v>
      </c>
      <c r="E280" s="535"/>
      <c r="F280" s="535"/>
      <c r="G280" s="535"/>
    </row>
    <row r="281" spans="1:7" ht="16.5" hidden="1">
      <c r="A281" s="522"/>
      <c r="B281" s="533" t="s">
        <v>3464</v>
      </c>
      <c r="C281" s="534">
        <v>22600</v>
      </c>
      <c r="D281" s="491">
        <f>C281*1.2</f>
        <v>27120</v>
      </c>
      <c r="E281" s="535"/>
      <c r="F281" s="535"/>
      <c r="G281" s="535"/>
    </row>
    <row r="282" spans="1:7" ht="15.75" hidden="1">
      <c r="B282" s="505"/>
      <c r="C282" s="506"/>
      <c r="D282" s="506"/>
      <c r="E282" s="506"/>
      <c r="F282" s="506"/>
      <c r="G282" s="507"/>
    </row>
    <row r="283" spans="1:7" ht="23.25">
      <c r="B283" s="708" t="s">
        <v>3378</v>
      </c>
      <c r="C283" s="708"/>
      <c r="D283" s="708"/>
      <c r="E283" s="708"/>
      <c r="F283" s="508"/>
      <c r="G283" s="509" t="e">
        <f>#REF!</f>
        <v>#REF!</v>
      </c>
    </row>
    <row r="284" spans="1:7">
      <c r="B284" s="675" t="s">
        <v>3086</v>
      </c>
      <c r="C284" s="675"/>
      <c r="D284" s="675"/>
      <c r="E284" s="675"/>
      <c r="F284" s="675"/>
      <c r="G284" s="675"/>
    </row>
    <row r="285" spans="1:7" ht="18">
      <c r="A285" s="523"/>
      <c r="B285" s="715" t="s">
        <v>78</v>
      </c>
      <c r="C285" s="715"/>
      <c r="D285" s="715"/>
      <c r="E285" s="715"/>
      <c r="F285" s="715"/>
      <c r="G285" s="715"/>
    </row>
    <row r="286" spans="1:7" ht="0.75" customHeight="1">
      <c r="A286" s="536"/>
      <c r="B286" s="723" t="s">
        <v>3465</v>
      </c>
      <c r="C286" s="723"/>
      <c r="D286" s="723"/>
      <c r="E286" s="723"/>
      <c r="F286" s="723"/>
      <c r="G286" s="723"/>
    </row>
    <row r="287" spans="1:7" ht="47.25" hidden="1">
      <c r="A287" s="537"/>
      <c r="B287" s="538" t="s">
        <v>318</v>
      </c>
      <c r="C287" s="538" t="s">
        <v>3088</v>
      </c>
      <c r="D287" s="538" t="s">
        <v>3089</v>
      </c>
      <c r="E287" s="538" t="s">
        <v>3437</v>
      </c>
      <c r="F287" s="538" t="s">
        <v>3150</v>
      </c>
      <c r="G287" s="538" t="s">
        <v>3438</v>
      </c>
    </row>
    <row r="288" spans="1:7" ht="18" hidden="1">
      <c r="A288" s="539"/>
      <c r="B288" s="540" t="s">
        <v>3466</v>
      </c>
      <c r="C288" s="541">
        <v>14835</v>
      </c>
      <c r="D288" s="542">
        <v>17800</v>
      </c>
      <c r="E288" s="491">
        <v>160</v>
      </c>
      <c r="F288" s="543">
        <v>8.6999999999999993</v>
      </c>
      <c r="G288" s="717" t="s">
        <v>3441</v>
      </c>
    </row>
    <row r="289" spans="1:7" ht="18" hidden="1">
      <c r="A289" s="539"/>
      <c r="B289" s="540" t="s">
        <v>3467</v>
      </c>
      <c r="C289" s="541">
        <v>14970</v>
      </c>
      <c r="D289" s="542">
        <v>18000</v>
      </c>
      <c r="E289" s="491">
        <v>175</v>
      </c>
      <c r="F289" s="543">
        <v>10.7</v>
      </c>
      <c r="G289" s="717"/>
    </row>
    <row r="290" spans="1:7" ht="18" hidden="1">
      <c r="A290" s="539"/>
      <c r="B290" s="540" t="s">
        <v>3468</v>
      </c>
      <c r="C290" s="541">
        <v>15330</v>
      </c>
      <c r="D290" s="542">
        <v>18400</v>
      </c>
      <c r="E290" s="491">
        <v>220</v>
      </c>
      <c r="F290" s="543">
        <v>13.3</v>
      </c>
      <c r="G290" s="717"/>
    </row>
    <row r="291" spans="1:7" ht="18" hidden="1">
      <c r="A291" s="539"/>
      <c r="B291" s="540" t="s">
        <v>3469</v>
      </c>
      <c r="C291" s="541">
        <v>16650</v>
      </c>
      <c r="D291" s="542">
        <v>20000</v>
      </c>
      <c r="E291" s="491">
        <v>275</v>
      </c>
      <c r="F291" s="543">
        <v>16.7</v>
      </c>
      <c r="G291" s="717"/>
    </row>
    <row r="292" spans="1:7" ht="18" hidden="1">
      <c r="A292" s="539"/>
      <c r="B292" s="540" t="s">
        <v>3470</v>
      </c>
      <c r="C292" s="541">
        <v>18100</v>
      </c>
      <c r="D292" s="542">
        <v>21720</v>
      </c>
      <c r="E292" s="491">
        <v>330</v>
      </c>
      <c r="F292" s="543">
        <v>20</v>
      </c>
      <c r="G292" s="717"/>
    </row>
    <row r="293" spans="1:7" ht="18" hidden="1">
      <c r="A293" s="539"/>
      <c r="B293" s="540" t="s">
        <v>3471</v>
      </c>
      <c r="C293" s="541">
        <v>19100</v>
      </c>
      <c r="D293" s="542">
        <v>22920</v>
      </c>
      <c r="E293" s="491">
        <v>380</v>
      </c>
      <c r="F293" s="543">
        <v>23.3</v>
      </c>
      <c r="G293" s="717"/>
    </row>
    <row r="294" spans="1:7" ht="18" hidden="1">
      <c r="A294" s="539"/>
      <c r="B294" s="540" t="s">
        <v>3472</v>
      </c>
      <c r="C294" s="541">
        <v>1370</v>
      </c>
      <c r="D294" s="542">
        <v>1650</v>
      </c>
      <c r="E294" s="718"/>
      <c r="F294" s="718"/>
      <c r="G294" s="718"/>
    </row>
    <row r="295" spans="1:7" ht="18" hidden="1">
      <c r="A295" s="539"/>
      <c r="B295" s="540" t="s">
        <v>3473</v>
      </c>
      <c r="C295" s="541">
        <v>1370</v>
      </c>
      <c r="D295" s="542">
        <v>1650</v>
      </c>
      <c r="E295" s="718"/>
      <c r="F295" s="718"/>
      <c r="G295" s="718"/>
    </row>
    <row r="296" spans="1:7" ht="18" hidden="1">
      <c r="A296" s="539"/>
      <c r="B296" s="540" t="s">
        <v>3474</v>
      </c>
      <c r="C296" s="541">
        <v>15430</v>
      </c>
      <c r="D296" s="542">
        <v>18520</v>
      </c>
      <c r="E296" s="491">
        <v>160</v>
      </c>
      <c r="F296" s="543">
        <v>8.6999999999999993</v>
      </c>
      <c r="G296" s="717" t="s">
        <v>3441</v>
      </c>
    </row>
    <row r="297" spans="1:7" ht="18" hidden="1">
      <c r="A297" s="539"/>
      <c r="B297" s="540" t="s">
        <v>3475</v>
      </c>
      <c r="C297" s="541">
        <v>15550</v>
      </c>
      <c r="D297" s="542">
        <v>18660</v>
      </c>
      <c r="E297" s="491">
        <v>175</v>
      </c>
      <c r="F297" s="543">
        <v>10.7</v>
      </c>
      <c r="G297" s="717"/>
    </row>
    <row r="298" spans="1:7" ht="18" hidden="1">
      <c r="A298" s="539"/>
      <c r="B298" s="540" t="s">
        <v>3476</v>
      </c>
      <c r="C298" s="541">
        <v>16100</v>
      </c>
      <c r="D298" s="542">
        <v>19320</v>
      </c>
      <c r="E298" s="491">
        <v>220</v>
      </c>
      <c r="F298" s="543">
        <v>13.3</v>
      </c>
      <c r="G298" s="717"/>
    </row>
    <row r="299" spans="1:7" ht="18" hidden="1">
      <c r="A299" s="539"/>
      <c r="B299" s="540" t="s">
        <v>3477</v>
      </c>
      <c r="C299" s="541">
        <v>17640</v>
      </c>
      <c r="D299" s="542">
        <v>21170</v>
      </c>
      <c r="E299" s="491">
        <v>275</v>
      </c>
      <c r="F299" s="543">
        <v>16.7</v>
      </c>
      <c r="G299" s="717"/>
    </row>
    <row r="300" spans="1:7" ht="18" hidden="1">
      <c r="A300" s="539"/>
      <c r="B300" s="540" t="s">
        <v>3478</v>
      </c>
      <c r="C300" s="541">
        <v>17950</v>
      </c>
      <c r="D300" s="542">
        <v>21540</v>
      </c>
      <c r="E300" s="491">
        <v>330</v>
      </c>
      <c r="F300" s="543">
        <v>20</v>
      </c>
      <c r="G300" s="717"/>
    </row>
    <row r="301" spans="1:7" ht="18" hidden="1">
      <c r="A301" s="539"/>
      <c r="B301" s="540" t="s">
        <v>3479</v>
      </c>
      <c r="C301" s="541">
        <v>19050</v>
      </c>
      <c r="D301" s="542">
        <v>22860</v>
      </c>
      <c r="E301" s="491">
        <v>380</v>
      </c>
      <c r="F301" s="543">
        <v>23.3</v>
      </c>
      <c r="G301" s="717"/>
    </row>
    <row r="302" spans="1:7" ht="1.5" hidden="1" customHeight="1">
      <c r="A302" s="510"/>
      <c r="B302" s="719" t="s">
        <v>3480</v>
      </c>
      <c r="C302" s="719"/>
      <c r="D302" s="719"/>
      <c r="E302" s="719"/>
      <c r="F302" s="719"/>
      <c r="G302" s="719"/>
    </row>
    <row r="303" spans="1:7" ht="47.25" hidden="1">
      <c r="A303" s="544"/>
      <c r="B303" s="456" t="s">
        <v>318</v>
      </c>
      <c r="C303" s="458" t="s">
        <v>3088</v>
      </c>
      <c r="D303" s="458" t="s">
        <v>3089</v>
      </c>
      <c r="E303" s="456" t="s">
        <v>3437</v>
      </c>
      <c r="F303" s="458" t="s">
        <v>3150</v>
      </c>
      <c r="G303" s="458" t="s">
        <v>3438</v>
      </c>
    </row>
    <row r="304" spans="1:7" ht="18" hidden="1">
      <c r="A304" s="545"/>
      <c r="B304" s="460" t="s">
        <v>3481</v>
      </c>
      <c r="C304" s="452">
        <v>14250</v>
      </c>
      <c r="D304" s="452">
        <v>17100</v>
      </c>
      <c r="E304" s="452">
        <v>116</v>
      </c>
      <c r="F304" s="546" t="s">
        <v>3482</v>
      </c>
      <c r="G304" s="546" t="s">
        <v>3441</v>
      </c>
    </row>
    <row r="305" spans="1:7" ht="18" hidden="1">
      <c r="A305" s="545"/>
      <c r="B305" s="460" t="s">
        <v>3483</v>
      </c>
      <c r="C305" s="452">
        <v>15400</v>
      </c>
      <c r="D305" s="452">
        <v>18480</v>
      </c>
      <c r="E305" s="452">
        <v>156</v>
      </c>
      <c r="F305" s="546" t="s">
        <v>3482</v>
      </c>
      <c r="G305" s="546" t="s">
        <v>3441</v>
      </c>
    </row>
    <row r="306" spans="1:7" ht="18" hidden="1">
      <c r="A306" s="545"/>
      <c r="B306" s="460" t="s">
        <v>3484</v>
      </c>
      <c r="C306" s="452">
        <v>15900</v>
      </c>
      <c r="D306" s="452">
        <v>19080</v>
      </c>
      <c r="E306" s="452">
        <v>186</v>
      </c>
      <c r="F306" s="546" t="s">
        <v>3485</v>
      </c>
      <c r="G306" s="546" t="s">
        <v>3441</v>
      </c>
    </row>
    <row r="307" spans="1:7" ht="18" hidden="1">
      <c r="A307" s="547"/>
      <c r="B307" s="459" t="s">
        <v>3486</v>
      </c>
      <c r="C307" s="454">
        <v>17350</v>
      </c>
      <c r="D307" s="454">
        <v>20820</v>
      </c>
      <c r="E307" s="454">
        <v>233</v>
      </c>
      <c r="F307" s="548" t="s">
        <v>3487</v>
      </c>
      <c r="G307" s="549" t="s">
        <v>3441</v>
      </c>
    </row>
    <row r="308" spans="1:7" ht="18" hidden="1">
      <c r="A308" s="547"/>
      <c r="B308" s="459" t="s">
        <v>3488</v>
      </c>
      <c r="C308" s="454">
        <v>1300</v>
      </c>
      <c r="D308" s="454">
        <v>1560</v>
      </c>
      <c r="E308" s="720"/>
      <c r="F308" s="720"/>
      <c r="G308" s="720"/>
    </row>
    <row r="309" spans="1:7" ht="18">
      <c r="A309" s="547"/>
      <c r="B309" s="721" t="s">
        <v>3489</v>
      </c>
      <c r="C309" s="721"/>
      <c r="D309" s="721"/>
      <c r="E309" s="721"/>
      <c r="F309" s="721"/>
      <c r="G309" s="721"/>
    </row>
    <row r="310" spans="1:7" ht="47.25">
      <c r="A310" s="547"/>
      <c r="B310" s="456" t="s">
        <v>318</v>
      </c>
      <c r="C310" s="521" t="s">
        <v>3585</v>
      </c>
      <c r="D310" s="458" t="s">
        <v>3089</v>
      </c>
      <c r="E310" s="456" t="s">
        <v>3437</v>
      </c>
      <c r="F310" s="458" t="s">
        <v>3150</v>
      </c>
      <c r="G310" s="458" t="s">
        <v>3438</v>
      </c>
    </row>
    <row r="311" spans="1:7" ht="18">
      <c r="A311" s="547"/>
      <c r="B311" s="550" t="s">
        <v>3490</v>
      </c>
      <c r="C311" s="582">
        <v>14700</v>
      </c>
      <c r="D311" s="595">
        <v>17000</v>
      </c>
      <c r="E311" s="458">
        <v>240</v>
      </c>
      <c r="F311" s="458" t="s">
        <v>3491</v>
      </c>
      <c r="G311" s="551" t="s">
        <v>3441</v>
      </c>
    </row>
    <row r="312" spans="1:7" ht="18">
      <c r="A312" s="547"/>
      <c r="B312" s="460" t="s">
        <v>3488</v>
      </c>
      <c r="C312" s="582">
        <v>2000</v>
      </c>
      <c r="D312" s="595">
        <v>2400</v>
      </c>
      <c r="E312" s="725"/>
      <c r="F312" s="725"/>
      <c r="G312" s="725"/>
    </row>
    <row r="313" spans="1:7" ht="18">
      <c r="A313" s="552"/>
      <c r="B313" s="721" t="s">
        <v>3492</v>
      </c>
      <c r="C313" s="721"/>
      <c r="D313" s="721"/>
      <c r="E313" s="721"/>
      <c r="F313" s="721"/>
      <c r="G313" s="721"/>
    </row>
    <row r="314" spans="1:7" ht="47.25">
      <c r="A314" s="447"/>
      <c r="B314" s="456" t="s">
        <v>318</v>
      </c>
      <c r="C314" s="521" t="s">
        <v>3585</v>
      </c>
      <c r="D314" s="458" t="s">
        <v>3089</v>
      </c>
      <c r="E314" s="456" t="s">
        <v>3437</v>
      </c>
      <c r="F314" s="458" t="s">
        <v>3150</v>
      </c>
      <c r="G314" s="458" t="s">
        <v>3438</v>
      </c>
    </row>
    <row r="315" spans="1:7" ht="15.75">
      <c r="A315" s="447"/>
      <c r="B315" s="462" t="s">
        <v>3493</v>
      </c>
      <c r="C315" s="569">
        <v>18900</v>
      </c>
      <c r="D315" s="590">
        <v>21800</v>
      </c>
      <c r="E315" s="553"/>
      <c r="F315" s="554"/>
      <c r="G315" s="555" t="s">
        <v>3456</v>
      </c>
    </row>
    <row r="316" spans="1:7" ht="15.75">
      <c r="A316" s="450"/>
      <c r="B316" s="459" t="s">
        <v>3494</v>
      </c>
      <c r="C316" s="569">
        <v>19400</v>
      </c>
      <c r="D316" s="590">
        <v>22500</v>
      </c>
      <c r="E316" s="458">
        <v>240</v>
      </c>
      <c r="F316" s="458" t="s">
        <v>3495</v>
      </c>
      <c r="G316" s="551" t="s">
        <v>3441</v>
      </c>
    </row>
    <row r="317" spans="1:7" ht="15.75">
      <c r="A317" s="450"/>
      <c r="B317" s="460" t="s">
        <v>3496</v>
      </c>
      <c r="C317" s="568">
        <v>1600</v>
      </c>
      <c r="D317" s="589">
        <v>1760</v>
      </c>
      <c r="E317" s="725"/>
      <c r="F317" s="725"/>
      <c r="G317" s="725"/>
    </row>
    <row r="318" spans="1:7" ht="18" hidden="1">
      <c r="B318" s="726" t="s">
        <v>3497</v>
      </c>
      <c r="C318" s="726"/>
      <c r="D318" s="726"/>
      <c r="E318" s="726"/>
      <c r="F318" s="726"/>
      <c r="G318" s="726"/>
    </row>
    <row r="319" spans="1:7" ht="47.25" hidden="1">
      <c r="A319" s="447"/>
      <c r="B319" s="456" t="s">
        <v>318</v>
      </c>
      <c r="C319" s="458" t="s">
        <v>3088</v>
      </c>
      <c r="D319" s="458" t="s">
        <v>3089</v>
      </c>
      <c r="E319" s="456" t="s">
        <v>3437</v>
      </c>
      <c r="F319" s="458" t="s">
        <v>3150</v>
      </c>
      <c r="G319" s="458" t="s">
        <v>3438</v>
      </c>
    </row>
    <row r="320" spans="1:7" ht="15.75" hidden="1">
      <c r="B320" s="492" t="s">
        <v>3498</v>
      </c>
      <c r="C320" s="556">
        <v>20300</v>
      </c>
      <c r="D320" s="557">
        <v>23500</v>
      </c>
      <c r="E320" s="558">
        <v>240</v>
      </c>
      <c r="F320" s="558" t="s">
        <v>3491</v>
      </c>
      <c r="G320" s="527" t="s">
        <v>3441</v>
      </c>
    </row>
    <row r="321" spans="1:7" ht="15.75" hidden="1">
      <c r="B321" s="492" t="s">
        <v>3499</v>
      </c>
      <c r="C321" s="556">
        <v>19200</v>
      </c>
      <c r="D321" s="557">
        <v>22100</v>
      </c>
      <c r="E321" s="558">
        <v>240</v>
      </c>
      <c r="F321" s="559" t="s">
        <v>3491</v>
      </c>
      <c r="G321" s="527" t="s">
        <v>3456</v>
      </c>
    </row>
    <row r="322" spans="1:7" ht="14.25" hidden="1" customHeight="1">
      <c r="B322" s="492" t="s">
        <v>3500</v>
      </c>
      <c r="C322" s="488">
        <v>2000</v>
      </c>
      <c r="D322" s="558">
        <v>2400</v>
      </c>
      <c r="E322" s="558" t="s">
        <v>3495</v>
      </c>
      <c r="F322" s="558" t="s">
        <v>3495</v>
      </c>
      <c r="G322" s="551" t="s">
        <v>3495</v>
      </c>
    </row>
    <row r="323" spans="1:7" ht="18" hidden="1">
      <c r="A323" s="510"/>
      <c r="B323" s="719" t="s">
        <v>3501</v>
      </c>
      <c r="C323" s="719"/>
      <c r="D323" s="719"/>
      <c r="E323" s="719"/>
      <c r="F323" s="719"/>
      <c r="G323" s="719"/>
    </row>
    <row r="324" spans="1:7" ht="47.25" hidden="1">
      <c r="A324" s="447"/>
      <c r="B324" s="456" t="s">
        <v>318</v>
      </c>
      <c r="C324" s="458" t="s">
        <v>3088</v>
      </c>
      <c r="D324" s="458" t="s">
        <v>3089</v>
      </c>
      <c r="E324" s="456" t="s">
        <v>3437</v>
      </c>
      <c r="F324" s="458" t="s">
        <v>3150</v>
      </c>
      <c r="G324" s="458" t="s">
        <v>3438</v>
      </c>
    </row>
    <row r="325" spans="1:7" ht="15.75" hidden="1">
      <c r="B325" s="560" t="s">
        <v>3502</v>
      </c>
      <c r="C325" s="561">
        <v>18000</v>
      </c>
      <c r="D325" s="561">
        <v>21600</v>
      </c>
      <c r="E325" s="558">
        <v>240</v>
      </c>
      <c r="F325" s="558">
        <v>10.6</v>
      </c>
      <c r="G325" s="527" t="s">
        <v>3441</v>
      </c>
    </row>
    <row r="326" spans="1:7" ht="15.75" hidden="1">
      <c r="B326" s="560" t="s">
        <v>3503</v>
      </c>
      <c r="C326" s="561">
        <v>16300</v>
      </c>
      <c r="D326" s="561">
        <v>18800</v>
      </c>
      <c r="E326" s="558">
        <v>240</v>
      </c>
      <c r="F326" s="558">
        <v>11.3</v>
      </c>
      <c r="G326" s="527" t="s">
        <v>3456</v>
      </c>
    </row>
    <row r="327" spans="1:7" ht="15.75" hidden="1">
      <c r="B327" s="503" t="s">
        <v>3504</v>
      </c>
      <c r="C327" s="561">
        <v>1500</v>
      </c>
      <c r="D327" s="561">
        <v>1750</v>
      </c>
      <c r="E327" s="558" t="s">
        <v>3505</v>
      </c>
      <c r="F327" s="558" t="s">
        <v>3505</v>
      </c>
      <c r="G327" s="527" t="s">
        <v>3505</v>
      </c>
    </row>
    <row r="328" spans="1:7" ht="18">
      <c r="A328" s="510"/>
      <c r="B328" s="693" t="s">
        <v>3506</v>
      </c>
      <c r="C328" s="693"/>
      <c r="D328" s="693"/>
      <c r="E328" s="693"/>
      <c r="F328" s="693"/>
      <c r="G328" s="693"/>
    </row>
    <row r="329" spans="1:7" ht="15.75">
      <c r="A329" s="461"/>
      <c r="B329" s="696" t="s">
        <v>318</v>
      </c>
      <c r="C329" s="696" t="s">
        <v>3585</v>
      </c>
      <c r="D329" s="696" t="s">
        <v>3507</v>
      </c>
      <c r="E329" s="696" t="s">
        <v>3090</v>
      </c>
      <c r="F329" s="456" t="s">
        <v>3508</v>
      </c>
      <c r="G329" s="696" t="s">
        <v>3509</v>
      </c>
    </row>
    <row r="330" spans="1:7" ht="15.75">
      <c r="A330" s="461"/>
      <c r="B330" s="696"/>
      <c r="C330" s="696"/>
      <c r="D330" s="696"/>
      <c r="E330" s="696"/>
      <c r="F330" s="456" t="s">
        <v>3510</v>
      </c>
      <c r="G330" s="696"/>
    </row>
    <row r="331" spans="1:7">
      <c r="B331" s="724" t="s">
        <v>3511</v>
      </c>
      <c r="C331" s="724"/>
      <c r="D331" s="724"/>
      <c r="E331" s="724"/>
      <c r="F331" s="724"/>
      <c r="G331" s="724"/>
    </row>
    <row r="332" spans="1:7" ht="15.75">
      <c r="B332" s="518" t="s">
        <v>3512</v>
      </c>
      <c r="C332" s="579">
        <v>8515</v>
      </c>
      <c r="D332" s="594">
        <v>10220</v>
      </c>
      <c r="E332" s="713" t="s">
        <v>3513</v>
      </c>
      <c r="F332" s="498"/>
      <c r="G332" s="497" t="s">
        <v>3514</v>
      </c>
    </row>
    <row r="333" spans="1:7" ht="15.75">
      <c r="B333" s="492" t="s">
        <v>3515</v>
      </c>
      <c r="C333" s="579">
        <v>9440</v>
      </c>
      <c r="D333" s="594">
        <v>11330</v>
      </c>
      <c r="E333" s="713"/>
      <c r="F333" s="487">
        <v>1.35</v>
      </c>
      <c r="G333" s="497" t="s">
        <v>3514</v>
      </c>
    </row>
    <row r="334" spans="1:7" ht="15.75">
      <c r="B334" s="518" t="s">
        <v>3516</v>
      </c>
      <c r="C334" s="579">
        <v>10770</v>
      </c>
      <c r="D334" s="594">
        <v>12930</v>
      </c>
      <c r="E334" s="713"/>
      <c r="F334" s="487"/>
      <c r="G334" s="497" t="s">
        <v>3514</v>
      </c>
    </row>
    <row r="335" spans="1:7" ht="15.75">
      <c r="B335" s="518" t="s">
        <v>3517</v>
      </c>
      <c r="C335" s="579">
        <v>11080</v>
      </c>
      <c r="D335" s="594">
        <v>13300</v>
      </c>
      <c r="E335" s="713"/>
      <c r="F335" s="487">
        <v>2.2999999999999998</v>
      </c>
      <c r="G335" s="497" t="s">
        <v>3514</v>
      </c>
    </row>
    <row r="336" spans="1:7" ht="15.75">
      <c r="B336" s="518" t="s">
        <v>3518</v>
      </c>
      <c r="C336" s="579">
        <v>12290</v>
      </c>
      <c r="D336" s="594">
        <v>14750</v>
      </c>
      <c r="E336" s="713"/>
      <c r="F336" s="487">
        <v>2.8</v>
      </c>
      <c r="G336" s="497" t="s">
        <v>3514</v>
      </c>
    </row>
    <row r="337" spans="1:7" ht="15.75">
      <c r="B337" s="518" t="s">
        <v>3519</v>
      </c>
      <c r="C337" s="579">
        <v>13505</v>
      </c>
      <c r="D337" s="594">
        <v>16210</v>
      </c>
      <c r="E337" s="713"/>
      <c r="F337" s="487">
        <v>3.5</v>
      </c>
      <c r="G337" s="497" t="s">
        <v>3514</v>
      </c>
    </row>
    <row r="338" spans="1:7" ht="15.75">
      <c r="B338" s="518" t="s">
        <v>3520</v>
      </c>
      <c r="C338" s="579">
        <v>10530</v>
      </c>
      <c r="D338" s="594">
        <v>12640</v>
      </c>
      <c r="E338" s="713"/>
      <c r="F338" s="487">
        <v>1.35</v>
      </c>
      <c r="G338" s="497" t="s">
        <v>3514</v>
      </c>
    </row>
    <row r="339" spans="1:7" ht="15.75">
      <c r="B339" s="518" t="s">
        <v>3521</v>
      </c>
      <c r="C339" s="579">
        <v>13070</v>
      </c>
      <c r="D339" s="594">
        <v>15690</v>
      </c>
      <c r="E339" s="713"/>
      <c r="F339" s="487">
        <v>2.2999999999999998</v>
      </c>
      <c r="G339" s="497" t="s">
        <v>3514</v>
      </c>
    </row>
    <row r="340" spans="1:7" ht="15.75">
      <c r="B340" s="518" t="s">
        <v>3522</v>
      </c>
      <c r="C340" s="579">
        <v>14275</v>
      </c>
      <c r="D340" s="594">
        <v>17130</v>
      </c>
      <c r="E340" s="713"/>
      <c r="F340" s="487">
        <v>2.8</v>
      </c>
      <c r="G340" s="497" t="s">
        <v>3514</v>
      </c>
    </row>
    <row r="341" spans="1:7" ht="15.75">
      <c r="B341" s="518" t="s">
        <v>3523</v>
      </c>
      <c r="C341" s="579">
        <v>14880</v>
      </c>
      <c r="D341" s="594">
        <v>17860</v>
      </c>
      <c r="E341" s="713"/>
      <c r="F341" s="487">
        <v>3.5</v>
      </c>
      <c r="G341" s="497" t="s">
        <v>3514</v>
      </c>
    </row>
    <row r="342" spans="1:7" ht="15.75">
      <c r="B342" s="518" t="s">
        <v>3524</v>
      </c>
      <c r="C342" s="579">
        <v>10145</v>
      </c>
      <c r="D342" s="594">
        <v>12180</v>
      </c>
      <c r="E342" s="487" t="s">
        <v>3525</v>
      </c>
      <c r="F342" s="487">
        <v>1.35</v>
      </c>
      <c r="G342" s="497" t="s">
        <v>3514</v>
      </c>
    </row>
    <row r="343" spans="1:7" ht="15.75">
      <c r="B343" s="518" t="s">
        <v>3526</v>
      </c>
      <c r="C343" s="579">
        <v>12460</v>
      </c>
      <c r="D343" s="594">
        <v>14960</v>
      </c>
      <c r="E343" s="725" t="s">
        <v>3527</v>
      </c>
      <c r="F343" s="487">
        <v>2.2999999999999998</v>
      </c>
      <c r="G343" s="497" t="s">
        <v>3514</v>
      </c>
    </row>
    <row r="344" spans="1:7" ht="15.75">
      <c r="B344" s="518" t="s">
        <v>3528</v>
      </c>
      <c r="C344" s="579">
        <v>13140</v>
      </c>
      <c r="D344" s="594">
        <v>15770</v>
      </c>
      <c r="E344" s="725"/>
      <c r="F344" s="487">
        <v>2.8</v>
      </c>
      <c r="G344" s="497" t="s">
        <v>3514</v>
      </c>
    </row>
    <row r="345" spans="1:7" ht="15.75">
      <c r="B345" s="518" t="s">
        <v>3529</v>
      </c>
      <c r="C345" s="579">
        <v>11460</v>
      </c>
      <c r="D345" s="594">
        <v>13760</v>
      </c>
      <c r="E345" s="487" t="s">
        <v>3525</v>
      </c>
      <c r="F345" s="487">
        <v>1.35</v>
      </c>
      <c r="G345" s="497" t="s">
        <v>3514</v>
      </c>
    </row>
    <row r="346" spans="1:7" ht="15.75">
      <c r="B346" s="518" t="s">
        <v>3530</v>
      </c>
      <c r="C346" s="579">
        <v>13720</v>
      </c>
      <c r="D346" s="594">
        <v>16470</v>
      </c>
      <c r="E346" s="725" t="s">
        <v>3527</v>
      </c>
      <c r="F346" s="487">
        <v>2.2999999999999998</v>
      </c>
      <c r="G346" s="497" t="s">
        <v>3514</v>
      </c>
    </row>
    <row r="347" spans="1:7" ht="15.75">
      <c r="B347" s="518" t="s">
        <v>3531</v>
      </c>
      <c r="C347" s="579">
        <v>15090</v>
      </c>
      <c r="D347" s="594">
        <v>18110</v>
      </c>
      <c r="E347" s="725"/>
      <c r="F347" s="487">
        <v>2.8</v>
      </c>
      <c r="G347" s="497" t="s">
        <v>3514</v>
      </c>
    </row>
    <row r="350" spans="1:7" ht="23.25">
      <c r="B350" s="708" t="s">
        <v>3378</v>
      </c>
      <c r="C350" s="708"/>
      <c r="D350" s="708"/>
      <c r="E350" s="708"/>
      <c r="F350" s="508"/>
      <c r="G350" s="509" t="e">
        <f>#REF!</f>
        <v>#REF!</v>
      </c>
    </row>
    <row r="351" spans="1:7" ht="18">
      <c r="A351" s="510"/>
      <c r="B351" s="693" t="s">
        <v>3506</v>
      </c>
      <c r="C351" s="693"/>
      <c r="D351" s="693"/>
      <c r="E351" s="693"/>
      <c r="F351" s="693"/>
      <c r="G351" s="693"/>
    </row>
    <row r="352" spans="1:7" ht="15.75">
      <c r="A352" s="461"/>
      <c r="B352" s="696" t="s">
        <v>318</v>
      </c>
      <c r="C352" s="696" t="s">
        <v>3585</v>
      </c>
      <c r="D352" s="696" t="s">
        <v>3507</v>
      </c>
      <c r="E352" s="696" t="s">
        <v>3090</v>
      </c>
      <c r="F352" s="456" t="s">
        <v>3508</v>
      </c>
      <c r="G352" s="696" t="s">
        <v>3509</v>
      </c>
    </row>
    <row r="353" spans="1:7" ht="15.75">
      <c r="A353" s="461"/>
      <c r="B353" s="696"/>
      <c r="C353" s="696"/>
      <c r="D353" s="696"/>
      <c r="E353" s="696"/>
      <c r="F353" s="456" t="s">
        <v>3510</v>
      </c>
      <c r="G353" s="696"/>
    </row>
    <row r="354" spans="1:7" ht="15.75">
      <c r="B354" s="482" t="s">
        <v>3532</v>
      </c>
      <c r="C354" s="562">
        <v>9060</v>
      </c>
      <c r="D354" s="594">
        <v>10880</v>
      </c>
      <c r="E354" s="725" t="s">
        <v>3533</v>
      </c>
      <c r="F354" s="487">
        <v>1.35</v>
      </c>
      <c r="G354" s="497" t="s">
        <v>3514</v>
      </c>
    </row>
    <row r="355" spans="1:7" ht="15.75">
      <c r="B355" s="482" t="s">
        <v>3534</v>
      </c>
      <c r="C355" s="562">
        <v>10480</v>
      </c>
      <c r="D355" s="594">
        <v>12580</v>
      </c>
      <c r="E355" s="725"/>
      <c r="F355" s="487">
        <v>2.2999999999999998</v>
      </c>
      <c r="G355" s="497" t="s">
        <v>3514</v>
      </c>
    </row>
    <row r="356" spans="1:7" ht="15.75">
      <c r="B356" s="482" t="s">
        <v>3535</v>
      </c>
      <c r="C356" s="562">
        <v>11690</v>
      </c>
      <c r="D356" s="594">
        <v>14030</v>
      </c>
      <c r="E356" s="725"/>
      <c r="F356" s="487">
        <v>2.8</v>
      </c>
      <c r="G356" s="497" t="s">
        <v>3514</v>
      </c>
    </row>
    <row r="357" spans="1:7" ht="15.75">
      <c r="B357" s="482" t="s">
        <v>3536</v>
      </c>
      <c r="C357" s="562">
        <v>12900</v>
      </c>
      <c r="D357" s="594">
        <v>15480</v>
      </c>
      <c r="E357" s="725"/>
      <c r="F357" s="487">
        <v>3.5</v>
      </c>
      <c r="G357" s="497" t="s">
        <v>3514</v>
      </c>
    </row>
    <row r="358" spans="1:7" ht="15.75">
      <c r="B358" s="482" t="s">
        <v>3537</v>
      </c>
      <c r="C358" s="562">
        <v>10105</v>
      </c>
      <c r="D358" s="594">
        <v>12130</v>
      </c>
      <c r="E358" s="725"/>
      <c r="F358" s="487">
        <v>1.35</v>
      </c>
      <c r="G358" s="497" t="s">
        <v>3514</v>
      </c>
    </row>
    <row r="359" spans="1:7" ht="15.75">
      <c r="B359" s="482" t="s">
        <v>3538</v>
      </c>
      <c r="C359" s="562">
        <v>12460</v>
      </c>
      <c r="D359" s="594">
        <v>14960</v>
      </c>
      <c r="E359" s="725"/>
      <c r="F359" s="487">
        <v>2.2999999999999998</v>
      </c>
      <c r="G359" s="497" t="s">
        <v>3514</v>
      </c>
    </row>
    <row r="360" spans="1:7" ht="15.75">
      <c r="B360" s="482" t="s">
        <v>3539</v>
      </c>
      <c r="C360" s="562">
        <v>13670</v>
      </c>
      <c r="D360" s="594">
        <v>16410</v>
      </c>
      <c r="E360" s="725"/>
      <c r="F360" s="487">
        <v>2.8</v>
      </c>
      <c r="G360" s="497" t="s">
        <v>3514</v>
      </c>
    </row>
    <row r="361" spans="1:7" ht="15.75">
      <c r="B361" s="482" t="s">
        <v>3540</v>
      </c>
      <c r="C361" s="562">
        <v>14275</v>
      </c>
      <c r="D361" s="594">
        <v>17130</v>
      </c>
      <c r="E361" s="725"/>
      <c r="F361" s="487">
        <v>3.5</v>
      </c>
      <c r="G361" s="497" t="s">
        <v>3514</v>
      </c>
    </row>
    <row r="362" spans="1:7" ht="15.75">
      <c r="B362" s="485" t="s">
        <v>3541</v>
      </c>
      <c r="C362" s="562">
        <v>11470</v>
      </c>
      <c r="D362" s="594">
        <v>13770</v>
      </c>
      <c r="E362" s="517"/>
      <c r="F362" s="487" t="s">
        <v>3505</v>
      </c>
      <c r="G362" s="497" t="s">
        <v>3542</v>
      </c>
    </row>
    <row r="363" spans="1:7" ht="15.75">
      <c r="B363" s="485" t="s">
        <v>3543</v>
      </c>
      <c r="C363" s="562">
        <v>16380</v>
      </c>
      <c r="D363" s="594">
        <v>19660</v>
      </c>
      <c r="E363" s="517"/>
      <c r="F363" s="487" t="s">
        <v>3505</v>
      </c>
      <c r="G363" s="497" t="s">
        <v>3542</v>
      </c>
    </row>
    <row r="364" spans="1:7" ht="15.75">
      <c r="B364" s="485" t="s">
        <v>3544</v>
      </c>
      <c r="C364" s="562">
        <v>13325</v>
      </c>
      <c r="D364" s="594">
        <v>16000</v>
      </c>
      <c r="E364" s="517"/>
      <c r="F364" s="487">
        <v>2</v>
      </c>
      <c r="G364" s="497" t="s">
        <v>3545</v>
      </c>
    </row>
    <row r="365" spans="1:7" ht="15.75">
      <c r="B365" s="485" t="s">
        <v>3546</v>
      </c>
      <c r="C365" s="562">
        <v>16875</v>
      </c>
      <c r="D365" s="594">
        <v>20250</v>
      </c>
      <c r="E365" s="517"/>
      <c r="F365" s="487">
        <v>2</v>
      </c>
      <c r="G365" s="497" t="s">
        <v>3545</v>
      </c>
    </row>
    <row r="366" spans="1:7" ht="15.75">
      <c r="B366" s="485" t="s">
        <v>3547</v>
      </c>
      <c r="C366" s="562">
        <v>16875</v>
      </c>
      <c r="D366" s="594">
        <v>12250</v>
      </c>
      <c r="E366" s="517"/>
      <c r="F366" s="487">
        <v>2.5</v>
      </c>
      <c r="G366" s="497" t="s">
        <v>3545</v>
      </c>
    </row>
    <row r="367" spans="1:7" ht="15.75">
      <c r="B367" s="485" t="s">
        <v>3548</v>
      </c>
      <c r="C367" s="562">
        <v>25995</v>
      </c>
      <c r="D367" s="594">
        <v>31195</v>
      </c>
      <c r="E367" s="517"/>
      <c r="F367" s="487" t="s">
        <v>3505</v>
      </c>
      <c r="G367" s="497" t="s">
        <v>3542</v>
      </c>
    </row>
    <row r="368" spans="1:7" ht="15.75">
      <c r="B368" s="485" t="s">
        <v>3549</v>
      </c>
      <c r="C368" s="562">
        <v>27795</v>
      </c>
      <c r="D368" s="594">
        <v>33360</v>
      </c>
      <c r="E368" s="517"/>
      <c r="F368" s="487">
        <v>4</v>
      </c>
      <c r="G368" s="497" t="s">
        <v>3545</v>
      </c>
    </row>
    <row r="369" spans="1:7" ht="15.75">
      <c r="B369" s="485" t="s">
        <v>3550</v>
      </c>
      <c r="C369" s="562">
        <v>27960</v>
      </c>
      <c r="D369" s="594">
        <v>33560</v>
      </c>
      <c r="E369" s="517"/>
      <c r="F369" s="487">
        <v>5</v>
      </c>
      <c r="G369" s="497" t="s">
        <v>3545</v>
      </c>
    </row>
    <row r="370" spans="1:7" ht="15.75">
      <c r="B370" s="485" t="s">
        <v>3551</v>
      </c>
      <c r="C370" s="562">
        <v>25775</v>
      </c>
      <c r="D370" s="594">
        <v>30930</v>
      </c>
      <c r="E370" s="517"/>
      <c r="F370" s="487">
        <v>6</v>
      </c>
      <c r="G370" s="497" t="s">
        <v>3514</v>
      </c>
    </row>
    <row r="371" spans="1:7" ht="0.75" customHeight="1">
      <c r="A371" s="510"/>
      <c r="B371" s="693" t="s">
        <v>3552</v>
      </c>
      <c r="C371" s="693"/>
      <c r="D371" s="693"/>
      <c r="E371" s="693"/>
      <c r="F371" s="693"/>
      <c r="G371" s="693"/>
    </row>
    <row r="372" spans="1:7" ht="15.75" hidden="1">
      <c r="A372" s="461"/>
      <c r="B372" s="725" t="s">
        <v>318</v>
      </c>
      <c r="C372" s="725"/>
      <c r="D372" s="458" t="s">
        <v>3088</v>
      </c>
      <c r="E372" s="458" t="s">
        <v>3089</v>
      </c>
      <c r="F372" s="725" t="s">
        <v>3553</v>
      </c>
      <c r="G372" s="725"/>
    </row>
    <row r="373" spans="1:7" ht="15.75" hidden="1">
      <c r="B373" s="729" t="s">
        <v>3554</v>
      </c>
      <c r="C373" s="729"/>
      <c r="D373" s="456">
        <v>2755</v>
      </c>
      <c r="E373" s="456">
        <v>3310</v>
      </c>
      <c r="F373" s="730" t="s">
        <v>62</v>
      </c>
      <c r="G373" s="730"/>
    </row>
    <row r="374" spans="1:7" ht="15.75" hidden="1">
      <c r="B374" s="729" t="s">
        <v>3555</v>
      </c>
      <c r="C374" s="729"/>
      <c r="D374" s="456">
        <v>2810</v>
      </c>
      <c r="E374" s="456">
        <v>3375</v>
      </c>
      <c r="F374" s="730"/>
      <c r="G374" s="730"/>
    </row>
    <row r="375" spans="1:7" ht="15.75" hidden="1">
      <c r="B375" s="729" t="s">
        <v>3556</v>
      </c>
      <c r="C375" s="729"/>
      <c r="D375" s="456">
        <v>3005</v>
      </c>
      <c r="E375" s="456">
        <v>3610</v>
      </c>
      <c r="F375" s="730"/>
      <c r="G375" s="730"/>
    </row>
    <row r="376" spans="1:7" ht="15.75" hidden="1">
      <c r="B376" s="729" t="s">
        <v>3557</v>
      </c>
      <c r="C376" s="729"/>
      <c r="D376" s="456">
        <v>3060</v>
      </c>
      <c r="E376" s="456">
        <v>3675</v>
      </c>
      <c r="F376" s="730"/>
      <c r="G376" s="730"/>
    </row>
    <row r="377" spans="1:7" ht="15.75" hidden="1">
      <c r="B377" s="729" t="s">
        <v>3558</v>
      </c>
      <c r="C377" s="729"/>
      <c r="D377" s="456">
        <v>3565</v>
      </c>
      <c r="E377" s="456">
        <v>4280</v>
      </c>
      <c r="F377" s="730"/>
      <c r="G377" s="730"/>
    </row>
    <row r="378" spans="1:7" ht="15.75" hidden="1">
      <c r="B378" s="727" t="s">
        <v>3559</v>
      </c>
      <c r="C378" s="727"/>
      <c r="D378" s="472">
        <v>1700</v>
      </c>
      <c r="E378" s="472">
        <v>2040</v>
      </c>
      <c r="F378" s="728" t="s">
        <v>3560</v>
      </c>
      <c r="G378" s="728"/>
    </row>
    <row r="379" spans="1:7" ht="2.25" hidden="1" customHeight="1">
      <c r="B379" s="727" t="s">
        <v>3561</v>
      </c>
      <c r="C379" s="727"/>
      <c r="D379" s="472">
        <v>1800</v>
      </c>
      <c r="E379" s="472">
        <v>2160</v>
      </c>
      <c r="F379" s="728"/>
      <c r="G379" s="728"/>
    </row>
    <row r="380" spans="1:7" ht="15.75" hidden="1">
      <c r="B380" s="727" t="s">
        <v>3562</v>
      </c>
      <c r="C380" s="727"/>
      <c r="D380" s="472">
        <v>3470</v>
      </c>
      <c r="E380" s="472">
        <v>4170</v>
      </c>
      <c r="F380" s="728"/>
      <c r="G380" s="728"/>
    </row>
    <row r="381" spans="1:7" ht="15.75" hidden="1">
      <c r="B381" s="727" t="s">
        <v>3563</v>
      </c>
      <c r="C381" s="727"/>
      <c r="D381" s="472">
        <v>1800</v>
      </c>
      <c r="E381" s="472">
        <v>2160</v>
      </c>
      <c r="F381" s="728"/>
      <c r="G381" s="728"/>
    </row>
    <row r="382" spans="1:7" ht="15.75" hidden="1">
      <c r="B382" s="727" t="s">
        <v>3564</v>
      </c>
      <c r="C382" s="727"/>
      <c r="D382" s="472">
        <v>1900</v>
      </c>
      <c r="E382" s="472">
        <v>2280</v>
      </c>
      <c r="F382" s="728"/>
      <c r="G382" s="728"/>
    </row>
    <row r="383" spans="1:7" ht="15.75" hidden="1">
      <c r="B383" s="727" t="s">
        <v>3565</v>
      </c>
      <c r="C383" s="727"/>
      <c r="D383" s="472">
        <v>3700</v>
      </c>
      <c r="E383" s="472">
        <v>4450</v>
      </c>
      <c r="F383" s="728"/>
      <c r="G383" s="728"/>
    </row>
    <row r="384" spans="1:7" ht="15.75" hidden="1">
      <c r="B384" s="729" t="s">
        <v>3566</v>
      </c>
      <c r="C384" s="729"/>
      <c r="D384" s="456">
        <v>2640</v>
      </c>
      <c r="E384" s="456">
        <v>3170</v>
      </c>
      <c r="F384" s="730" t="s">
        <v>3567</v>
      </c>
      <c r="G384" s="730"/>
    </row>
    <row r="385" spans="1:7" ht="15.75" hidden="1">
      <c r="B385" s="729" t="s">
        <v>3568</v>
      </c>
      <c r="C385" s="729"/>
      <c r="D385" s="456">
        <v>3520</v>
      </c>
      <c r="E385" s="456">
        <v>4230</v>
      </c>
      <c r="F385" s="730"/>
      <c r="G385" s="730"/>
    </row>
    <row r="386" spans="1:7" ht="15.75" hidden="1">
      <c r="B386" s="729" t="s">
        <v>3569</v>
      </c>
      <c r="C386" s="729"/>
      <c r="D386" s="456">
        <v>3200</v>
      </c>
      <c r="E386" s="456">
        <v>3840</v>
      </c>
      <c r="F386" s="730"/>
      <c r="G386" s="730"/>
    </row>
    <row r="387" spans="1:7" ht="15.75" hidden="1">
      <c r="B387" s="729" t="s">
        <v>3570</v>
      </c>
      <c r="C387" s="729"/>
      <c r="D387" s="456">
        <v>2360</v>
      </c>
      <c r="E387" s="456">
        <v>2835</v>
      </c>
      <c r="F387" s="730" t="s">
        <v>62</v>
      </c>
      <c r="G387" s="730"/>
    </row>
    <row r="388" spans="1:7" ht="15.75" hidden="1" customHeight="1">
      <c r="A388" s="510"/>
      <c r="B388" s="693" t="s">
        <v>3571</v>
      </c>
      <c r="C388" s="693"/>
      <c r="D388" s="693"/>
      <c r="E388" s="693"/>
      <c r="F388" s="693"/>
      <c r="G388" s="693"/>
    </row>
    <row r="389" spans="1:7" ht="15.75" hidden="1">
      <c r="A389" s="461"/>
      <c r="B389" s="725" t="s">
        <v>318</v>
      </c>
      <c r="C389" s="725"/>
      <c r="D389" s="458" t="s">
        <v>3088</v>
      </c>
      <c r="E389" s="458" t="s">
        <v>3089</v>
      </c>
      <c r="F389" s="725" t="s">
        <v>3553</v>
      </c>
      <c r="G389" s="725"/>
    </row>
    <row r="390" spans="1:7" ht="15.75" hidden="1">
      <c r="B390" s="729" t="s">
        <v>3572</v>
      </c>
      <c r="C390" s="729"/>
      <c r="D390" s="456">
        <v>710</v>
      </c>
      <c r="E390" s="456">
        <v>860</v>
      </c>
      <c r="F390" s="730" t="s">
        <v>62</v>
      </c>
      <c r="G390" s="730"/>
    </row>
    <row r="391" spans="1:7" ht="15.75" hidden="1">
      <c r="B391" s="729" t="s">
        <v>3573</v>
      </c>
      <c r="C391" s="729"/>
      <c r="D391" s="456">
        <v>700</v>
      </c>
      <c r="E391" s="456">
        <v>840</v>
      </c>
      <c r="F391" s="730"/>
      <c r="G391" s="730"/>
    </row>
    <row r="392" spans="1:7" ht="15.75" hidden="1">
      <c r="B392" s="729" t="s">
        <v>3574</v>
      </c>
      <c r="C392" s="729"/>
      <c r="D392" s="456">
        <v>740</v>
      </c>
      <c r="E392" s="456">
        <v>900</v>
      </c>
      <c r="F392" s="730"/>
      <c r="G392" s="730"/>
    </row>
    <row r="393" spans="1:7" ht="15.75" hidden="1">
      <c r="B393" s="729" t="s">
        <v>3575</v>
      </c>
      <c r="C393" s="729"/>
      <c r="D393" s="456"/>
      <c r="E393" s="456"/>
      <c r="F393" s="563"/>
      <c r="G393" s="563"/>
    </row>
    <row r="394" spans="1:7" ht="15.75" hidden="1">
      <c r="B394" s="729" t="s">
        <v>3576</v>
      </c>
      <c r="C394" s="729"/>
      <c r="D394" s="456"/>
      <c r="E394" s="456"/>
      <c r="F394" s="563"/>
      <c r="G394" s="563"/>
    </row>
    <row r="395" spans="1:7" ht="15.75" hidden="1">
      <c r="B395" s="729" t="s">
        <v>3577</v>
      </c>
      <c r="C395" s="729"/>
      <c r="D395" s="456"/>
      <c r="E395" s="456"/>
      <c r="F395" s="563"/>
      <c r="G395" s="563"/>
    </row>
    <row r="396" spans="1:7" ht="15.75" hidden="1">
      <c r="B396" s="729" t="s">
        <v>3578</v>
      </c>
      <c r="C396" s="729"/>
      <c r="D396" s="456">
        <v>690</v>
      </c>
      <c r="E396" s="456">
        <v>830</v>
      </c>
      <c r="F396" s="730" t="s">
        <v>3560</v>
      </c>
      <c r="G396" s="730"/>
    </row>
    <row r="397" spans="1:7" ht="15.75" hidden="1">
      <c r="B397" s="729" t="s">
        <v>3579</v>
      </c>
      <c r="C397" s="729"/>
      <c r="D397" s="456">
        <v>810</v>
      </c>
      <c r="E397" s="456">
        <v>975</v>
      </c>
      <c r="F397" s="730"/>
      <c r="G397" s="730"/>
    </row>
    <row r="398" spans="1:7" ht="15.75" hidden="1">
      <c r="B398" s="729" t="s">
        <v>3580</v>
      </c>
      <c r="C398" s="729"/>
      <c r="D398" s="456">
        <v>830</v>
      </c>
      <c r="E398" s="456">
        <v>1000</v>
      </c>
      <c r="F398" s="730"/>
      <c r="G398" s="730"/>
    </row>
    <row r="399" spans="1:7" ht="18" hidden="1">
      <c r="B399" s="693" t="s">
        <v>3581</v>
      </c>
      <c r="C399" s="693"/>
      <c r="D399" s="693"/>
      <c r="E399" s="693"/>
      <c r="F399" s="693"/>
      <c r="G399" s="693"/>
    </row>
    <row r="400" spans="1:7" ht="15.75" hidden="1">
      <c r="B400" s="725" t="s">
        <v>318</v>
      </c>
      <c r="C400" s="725"/>
      <c r="D400" s="458" t="s">
        <v>3088</v>
      </c>
      <c r="E400" s="458" t="s">
        <v>3089</v>
      </c>
      <c r="F400" s="725" t="s">
        <v>3553</v>
      </c>
      <c r="G400" s="725"/>
    </row>
    <row r="401" spans="2:7" ht="15.75" hidden="1">
      <c r="B401" s="731" t="s">
        <v>3582</v>
      </c>
      <c r="C401" s="731"/>
      <c r="D401" s="564">
        <v>1970</v>
      </c>
      <c r="E401" s="564">
        <v>2370</v>
      </c>
      <c r="F401" s="730" t="s">
        <v>3560</v>
      </c>
      <c r="G401" s="730"/>
    </row>
    <row r="402" spans="2:7" ht="15.75" hidden="1">
      <c r="B402" s="731" t="s">
        <v>3583</v>
      </c>
      <c r="C402" s="731"/>
      <c r="D402" s="564">
        <v>2170</v>
      </c>
      <c r="E402" s="564">
        <v>2600</v>
      </c>
      <c r="F402" s="730"/>
      <c r="G402" s="730"/>
    </row>
    <row r="403" spans="2:7" ht="15.75" hidden="1">
      <c r="B403" s="731" t="s">
        <v>3584</v>
      </c>
      <c r="C403" s="731"/>
      <c r="D403" s="564">
        <v>4290</v>
      </c>
      <c r="E403" s="564">
        <v>5150</v>
      </c>
      <c r="F403" s="730"/>
      <c r="G403" s="730"/>
    </row>
  </sheetData>
  <mergeCells count="194">
    <mergeCell ref="B399:G399"/>
    <mergeCell ref="B400:C400"/>
    <mergeCell ref="F400:G400"/>
    <mergeCell ref="B401:C401"/>
    <mergeCell ref="F401:G403"/>
    <mergeCell ref="B402:C402"/>
    <mergeCell ref="B403:C403"/>
    <mergeCell ref="B393:C393"/>
    <mergeCell ref="B394:C394"/>
    <mergeCell ref="B395:C395"/>
    <mergeCell ref="B396:C396"/>
    <mergeCell ref="F396:G398"/>
    <mergeCell ref="B397:C397"/>
    <mergeCell ref="B398:C398"/>
    <mergeCell ref="B388:G388"/>
    <mergeCell ref="B389:C389"/>
    <mergeCell ref="F389:G389"/>
    <mergeCell ref="B390:C390"/>
    <mergeCell ref="F390:G392"/>
    <mergeCell ref="B391:C391"/>
    <mergeCell ref="B392:C392"/>
    <mergeCell ref="B384:C384"/>
    <mergeCell ref="F384:G386"/>
    <mergeCell ref="B385:C385"/>
    <mergeCell ref="B386:C386"/>
    <mergeCell ref="B387:C387"/>
    <mergeCell ref="F387:G387"/>
    <mergeCell ref="B378:C378"/>
    <mergeCell ref="F378:G383"/>
    <mergeCell ref="B379:C379"/>
    <mergeCell ref="B380:C380"/>
    <mergeCell ref="B381:C381"/>
    <mergeCell ref="B382:C382"/>
    <mergeCell ref="B383:C383"/>
    <mergeCell ref="E354:E361"/>
    <mergeCell ref="B371:G371"/>
    <mergeCell ref="B372:C372"/>
    <mergeCell ref="F372:G372"/>
    <mergeCell ref="B373:C373"/>
    <mergeCell ref="F373:G377"/>
    <mergeCell ref="B374:C374"/>
    <mergeCell ref="B375:C375"/>
    <mergeCell ref="B376:C376"/>
    <mergeCell ref="B377:C377"/>
    <mergeCell ref="E332:E341"/>
    <mergeCell ref="E343:E344"/>
    <mergeCell ref="E346:E347"/>
    <mergeCell ref="B350:E350"/>
    <mergeCell ref="B351:G351"/>
    <mergeCell ref="B352:B353"/>
    <mergeCell ref="C352:C353"/>
    <mergeCell ref="D352:D353"/>
    <mergeCell ref="E352:E353"/>
    <mergeCell ref="G352:G353"/>
    <mergeCell ref="B329:B330"/>
    <mergeCell ref="C329:C330"/>
    <mergeCell ref="D329:D330"/>
    <mergeCell ref="E329:E330"/>
    <mergeCell ref="G329:G330"/>
    <mergeCell ref="B331:G331"/>
    <mergeCell ref="E312:G312"/>
    <mergeCell ref="B313:G313"/>
    <mergeCell ref="E317:G317"/>
    <mergeCell ref="B318:G318"/>
    <mergeCell ref="B323:G323"/>
    <mergeCell ref="B328:G328"/>
    <mergeCell ref="G288:G293"/>
    <mergeCell ref="E294:G295"/>
    <mergeCell ref="G296:G301"/>
    <mergeCell ref="B302:G302"/>
    <mergeCell ref="E308:G308"/>
    <mergeCell ref="B309:G309"/>
    <mergeCell ref="B260:G260"/>
    <mergeCell ref="E277:G277"/>
    <mergeCell ref="B283:E283"/>
    <mergeCell ref="B284:G284"/>
    <mergeCell ref="B285:G285"/>
    <mergeCell ref="B286:G286"/>
    <mergeCell ref="B250:G250"/>
    <mergeCell ref="B251:B252"/>
    <mergeCell ref="E251:E252"/>
    <mergeCell ref="C252:D252"/>
    <mergeCell ref="F252:G252"/>
    <mergeCell ref="B259:G259"/>
    <mergeCell ref="F244:G244"/>
    <mergeCell ref="F245:G245"/>
    <mergeCell ref="F246:G246"/>
    <mergeCell ref="F247:G247"/>
    <mergeCell ref="F248:G248"/>
    <mergeCell ref="F249:G249"/>
    <mergeCell ref="E234:G234"/>
    <mergeCell ref="B235:G235"/>
    <mergeCell ref="E240:G240"/>
    <mergeCell ref="B241:G241"/>
    <mergeCell ref="B242:B243"/>
    <mergeCell ref="C242:D242"/>
    <mergeCell ref="E242:G242"/>
    <mergeCell ref="F243:G243"/>
    <mergeCell ref="E228:G228"/>
    <mergeCell ref="E229:G229"/>
    <mergeCell ref="B230:G230"/>
    <mergeCell ref="E231:G231"/>
    <mergeCell ref="E232:G232"/>
    <mergeCell ref="E233:G233"/>
    <mergeCell ref="E222:G222"/>
    <mergeCell ref="E223:G223"/>
    <mergeCell ref="E224:G224"/>
    <mergeCell ref="E225:G225"/>
    <mergeCell ref="E226:G226"/>
    <mergeCell ref="E227:G227"/>
    <mergeCell ref="E216:G216"/>
    <mergeCell ref="E217:G217"/>
    <mergeCell ref="E218:G218"/>
    <mergeCell ref="E219:G219"/>
    <mergeCell ref="E220:G220"/>
    <mergeCell ref="E221:G221"/>
    <mergeCell ref="B210:G210"/>
    <mergeCell ref="E211:G211"/>
    <mergeCell ref="E212:G212"/>
    <mergeCell ref="E213:G213"/>
    <mergeCell ref="E214:G214"/>
    <mergeCell ref="E215:G215"/>
    <mergeCell ref="F165:G165"/>
    <mergeCell ref="F166:G166"/>
    <mergeCell ref="F171:G196"/>
    <mergeCell ref="F197:G205"/>
    <mergeCell ref="B208:E208"/>
    <mergeCell ref="B209:G209"/>
    <mergeCell ref="E159:G159"/>
    <mergeCell ref="E160:G160"/>
    <mergeCell ref="E161:G161"/>
    <mergeCell ref="E162:G162"/>
    <mergeCell ref="B163:G163"/>
    <mergeCell ref="F164:G164"/>
    <mergeCell ref="E151:G153"/>
    <mergeCell ref="B154:G154"/>
    <mergeCell ref="E155:G155"/>
    <mergeCell ref="E156:G156"/>
    <mergeCell ref="E157:G157"/>
    <mergeCell ref="E158:G158"/>
    <mergeCell ref="E126:G126"/>
    <mergeCell ref="B132:E132"/>
    <mergeCell ref="B133:G133"/>
    <mergeCell ref="B134:G134"/>
    <mergeCell ref="E136:G137"/>
    <mergeCell ref="B150:G150"/>
    <mergeCell ref="E112:G112"/>
    <mergeCell ref="B113:G113"/>
    <mergeCell ref="B114:B115"/>
    <mergeCell ref="E114:E115"/>
    <mergeCell ref="C115:D115"/>
    <mergeCell ref="F115:G115"/>
    <mergeCell ref="F89:G89"/>
    <mergeCell ref="B90:G90"/>
    <mergeCell ref="E104:G108"/>
    <mergeCell ref="E109:G109"/>
    <mergeCell ref="E110:G110"/>
    <mergeCell ref="E111:G111"/>
    <mergeCell ref="B69:G69"/>
    <mergeCell ref="B71:E71"/>
    <mergeCell ref="B72:G72"/>
    <mergeCell ref="B73:G73"/>
    <mergeCell ref="E82:G82"/>
    <mergeCell ref="B83:G83"/>
    <mergeCell ref="E63:G63"/>
    <mergeCell ref="E64:G64"/>
    <mergeCell ref="E65:G65"/>
    <mergeCell ref="E66:G66"/>
    <mergeCell ref="E67:G67"/>
    <mergeCell ref="E68:G68"/>
    <mergeCell ref="E57:G57"/>
    <mergeCell ref="E58:G58"/>
    <mergeCell ref="E59:G59"/>
    <mergeCell ref="E60:G60"/>
    <mergeCell ref="E61:G61"/>
    <mergeCell ref="E62:G62"/>
    <mergeCell ref="B49:D49"/>
    <mergeCell ref="B54:D55"/>
    <mergeCell ref="B56:G56"/>
    <mergeCell ref="E15:G15"/>
    <mergeCell ref="B30:G31"/>
    <mergeCell ref="B32:G32"/>
    <mergeCell ref="B38:G38"/>
    <mergeCell ref="B39:G39"/>
    <mergeCell ref="E41:G41"/>
    <mergeCell ref="B1:G1"/>
    <mergeCell ref="B2:G2"/>
    <mergeCell ref="E3:G3"/>
    <mergeCell ref="E4:G7"/>
    <mergeCell ref="E8:G12"/>
    <mergeCell ref="B13:G13"/>
    <mergeCell ref="B44:G44"/>
    <mergeCell ref="F45:G45"/>
    <mergeCell ref="F46:G4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котлы  арматура водонагр</vt:lpstr>
      <vt:lpstr>Насосы  </vt:lpstr>
      <vt:lpstr>Краны</vt:lpstr>
      <vt:lpstr>ESBE</vt:lpstr>
      <vt:lpstr>Дымоход</vt:lpstr>
      <vt:lpstr>Лист1</vt:lpstr>
      <vt:lpstr>Росс. Атем.ИШМА.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</dc:creator>
  <cp:lastModifiedBy>ЛЕНОВО</cp:lastModifiedBy>
  <cp:lastPrinted>2011-05-06T11:15:25Z</cp:lastPrinted>
  <dcterms:created xsi:type="dcterms:W3CDTF">2010-01-07T09:11:47Z</dcterms:created>
  <dcterms:modified xsi:type="dcterms:W3CDTF">2013-12-01T13:45:26Z</dcterms:modified>
</cp:coreProperties>
</file>